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25.06.2018" sheetId="1" r:id="rId1"/>
    <sheet name="26.06.2018" sheetId="2" r:id="rId2"/>
    <sheet name="27.06.2018" sheetId="3" r:id="rId3"/>
    <sheet name="28.06.2018" sheetId="4" r:id="rId4"/>
    <sheet name="29.06.2018" sheetId="5" r:id="rId5"/>
  </sheets>
  <definedNames>
    <definedName name="_xlnm._FilterDatabase" localSheetId="0" hidden="1">'25.06.2018'!$A$5:$P$53</definedName>
    <definedName name="_xlnm._FilterDatabase" localSheetId="1" hidden="1">'26.06.2018'!$A$5:$P$43</definedName>
    <definedName name="_xlnm._FilterDatabase" localSheetId="2" hidden="1">'27.06.2018'!$A$5:$P$44</definedName>
    <definedName name="_xlnm._FilterDatabase" localSheetId="3" hidden="1">'28.06.2018'!$A$5:$P$37</definedName>
    <definedName name="_xlnm._FilterDatabase" localSheetId="4" hidden="1">'29.06.2018'!$A$5:$P$32</definedName>
    <definedName name="OLE_LINK1" localSheetId="1">'26.06.2018'!$O$26</definedName>
  </definedNames>
  <calcPr calcId="144525" iterateCount="1"/>
</workbook>
</file>

<file path=xl/calcChain.xml><?xml version="1.0" encoding="utf-8"?>
<calcChain xmlns="http://schemas.openxmlformats.org/spreadsheetml/2006/main">
  <c r="A8" i="3" l="1"/>
  <c r="A9" i="3"/>
  <c r="A10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7" i="3"/>
  <c r="A7" i="1"/>
  <c r="F3" i="2"/>
  <c r="G42" i="2" s="1"/>
  <c r="G12" i="2" l="1"/>
  <c r="G20" i="2"/>
  <c r="G28" i="2"/>
  <c r="G36" i="2"/>
  <c r="G13" i="2"/>
  <c r="G21" i="2"/>
  <c r="G29" i="2"/>
  <c r="G37" i="2"/>
  <c r="G9" i="2"/>
  <c r="G17" i="2"/>
  <c r="G25" i="2"/>
  <c r="G33" i="2"/>
  <c r="G41" i="2"/>
  <c r="G8" i="2"/>
  <c r="G16" i="2"/>
  <c r="G24" i="2"/>
  <c r="G32" i="2"/>
  <c r="G40" i="2"/>
  <c r="G7" i="2"/>
  <c r="G11" i="2"/>
  <c r="G15" i="2"/>
  <c r="G19" i="2"/>
  <c r="G23" i="2"/>
  <c r="G27" i="2"/>
  <c r="G31" i="2"/>
  <c r="G35" i="2"/>
  <c r="G39" i="2"/>
  <c r="G43" i="2"/>
  <c r="G6" i="2"/>
  <c r="G10" i="2"/>
  <c r="G14" i="2"/>
  <c r="G18" i="2"/>
  <c r="G22" i="2"/>
  <c r="G26" i="2"/>
  <c r="G30" i="2"/>
  <c r="G34" i="2"/>
  <c r="G38" i="2"/>
  <c r="F3" i="3"/>
  <c r="G44" i="3" l="1"/>
  <c r="G40" i="3"/>
  <c r="G36" i="3"/>
  <c r="G32" i="3"/>
  <c r="G28" i="3"/>
  <c r="G24" i="3"/>
  <c r="G20" i="3"/>
  <c r="G16" i="3"/>
  <c r="G12" i="3"/>
  <c r="G8" i="3"/>
  <c r="G42" i="3"/>
  <c r="G38" i="3"/>
  <c r="G34" i="3"/>
  <c r="G26" i="3"/>
  <c r="G22" i="3"/>
  <c r="G14" i="3"/>
  <c r="G6" i="3"/>
  <c r="G43" i="3"/>
  <c r="G35" i="3"/>
  <c r="G27" i="3"/>
  <c r="G19" i="3"/>
  <c r="G11" i="3"/>
  <c r="G41" i="3"/>
  <c r="G37" i="3"/>
  <c r="G33" i="3"/>
  <c r="G29" i="3"/>
  <c r="G25" i="3"/>
  <c r="G21" i="3"/>
  <c r="G17" i="3"/>
  <c r="G13" i="3"/>
  <c r="G9" i="3"/>
  <c r="G30" i="3"/>
  <c r="G18" i="3"/>
  <c r="G10" i="3"/>
  <c r="G39" i="3"/>
  <c r="G31" i="3"/>
  <c r="G23" i="3"/>
  <c r="G15" i="3"/>
  <c r="G7" i="3"/>
  <c r="F3" i="4"/>
  <c r="G10" i="4" l="1"/>
  <c r="G14" i="4"/>
  <c r="G18" i="4"/>
  <c r="G22" i="4"/>
  <c r="G26" i="4"/>
  <c r="G30" i="4"/>
  <c r="G34" i="4"/>
  <c r="G6" i="4"/>
  <c r="G7" i="4"/>
  <c r="G11" i="4"/>
  <c r="G15" i="4"/>
  <c r="G19" i="4"/>
  <c r="G23" i="4"/>
  <c r="G27" i="4"/>
  <c r="G31" i="4"/>
  <c r="G35" i="4"/>
  <c r="G8" i="4"/>
  <c r="G12" i="4"/>
  <c r="G16" i="4"/>
  <c r="G20" i="4"/>
  <c r="G24" i="4"/>
  <c r="G28" i="4"/>
  <c r="G32" i="4"/>
  <c r="G36" i="4"/>
  <c r="G9" i="4"/>
  <c r="G13" i="4"/>
  <c r="G17" i="4"/>
  <c r="G21" i="4"/>
  <c r="G25" i="4"/>
  <c r="G29" i="4"/>
  <c r="G33" i="4"/>
  <c r="G37" i="4"/>
  <c r="F3" i="5"/>
  <c r="G21" i="5" s="1"/>
  <c r="G32" i="5"/>
  <c r="G25" i="5"/>
  <c r="G17" i="5"/>
  <c r="G9" i="5"/>
  <c r="G30" i="5"/>
  <c r="G19" i="5"/>
  <c r="G15" i="5"/>
  <c r="G11" i="5"/>
  <c r="G20" i="5"/>
  <c r="G12" i="5"/>
  <c r="G22" i="5"/>
  <c r="G14" i="5"/>
  <c r="G28" i="5"/>
  <c r="G16" i="5"/>
  <c r="G8" i="5" l="1"/>
  <c r="G18" i="5"/>
  <c r="G24" i="5"/>
  <c r="G27" i="5"/>
  <c r="G7" i="5"/>
  <c r="G6" i="5"/>
  <c r="G10" i="5"/>
  <c r="G26" i="5"/>
  <c r="G31" i="5"/>
  <c r="G23" i="5"/>
  <c r="G13" i="5"/>
  <c r="G29" i="5"/>
</calcChain>
</file>

<file path=xl/sharedStrings.xml><?xml version="1.0" encoding="utf-8"?>
<sst xmlns="http://schemas.openxmlformats.org/spreadsheetml/2006/main" count="1194" uniqueCount="97">
  <si>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</si>
  <si>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</si>
  <si>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</si>
  <si>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</si>
  <si>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</si>
  <si>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</si>
  <si>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</si>
  <si>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</si>
  <si>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</si>
  <si>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</si>
  <si>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</si>
  <si>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</si>
  <si>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</si>
  <si>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</si>
  <si>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</si>
  <si>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</si>
  <si>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</si>
  <si>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</si>
  <si>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</si>
  <si>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</si>
  <si>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</si>
  <si>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</si>
  <si>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</si>
  <si>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</si>
  <si>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</si>
  <si>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</si>
  <si>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</si>
  <si>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</si>
  <si>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</si>
  <si>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</si>
  <si>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</si>
  <si>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</si>
  <si>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</si>
  <si>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</si>
  <si>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</si>
  <si>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</si>
  <si>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</si>
  <si>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</si>
  <si>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</si>
  <si>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</si>
  <si>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</si>
  <si>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91 DTB 30082018</t>
  </si>
  <si>
    <t>IN002018X096</t>
  </si>
  <si>
    <t>IDBI BANKING &amp; FINANCIAL SERVICES FUND</t>
  </si>
  <si>
    <t>91 DTB 20092018</t>
  </si>
  <si>
    <t>IN002018X138</t>
  </si>
  <si>
    <t>NTPC Limited CP (19 SEP 2018)</t>
  </si>
  <si>
    <t>INE733E14146</t>
  </si>
  <si>
    <t>Steel Authority of India Ltd CP (19 SEP 2018)</t>
  </si>
  <si>
    <t>INE114A14FZ0</t>
  </si>
  <si>
    <t>PNB HOUSING FINANCE LTD CP (19 JUL 2018)</t>
  </si>
  <si>
    <t>INE572E14DV5</t>
  </si>
  <si>
    <t>CBLO - 26JUN2018</t>
  </si>
  <si>
    <t>Gujarat Fluorochemicals Ltd CP (24 SEP 2018)</t>
  </si>
  <si>
    <t>INE538A14543</t>
  </si>
  <si>
    <t>HSIL Limited CP (24 SEP 2018)</t>
  </si>
  <si>
    <t>INE415A14BX5</t>
  </si>
  <si>
    <t>India Infoline Finance Ltd CP (29 JUN 2018)</t>
  </si>
  <si>
    <t>INE866I14YA2</t>
  </si>
  <si>
    <t>India Infoline Finance Ltd CP (26 JUN 2018)</t>
  </si>
  <si>
    <t>INE866I14XS6</t>
  </si>
  <si>
    <t>Muthoot Finance Ltd CP (27 JUN 2018)</t>
  </si>
  <si>
    <t>INE414G14HD4</t>
  </si>
  <si>
    <t>PNB HOUSING FINANCE LTD CP (28 JUN 2018)</t>
  </si>
  <si>
    <t>INE572E14DJ0</t>
  </si>
  <si>
    <t>045 DCMB 10082018</t>
  </si>
  <si>
    <t>IN002018U035</t>
  </si>
  <si>
    <t>CBLO - 27JUN2018</t>
  </si>
  <si>
    <t>HSIL Limited CP (25 SEP 2018)</t>
  </si>
  <si>
    <t>INE415A14BY3</t>
  </si>
  <si>
    <t>HUDCO Ltd CP (31 AUG 2018)</t>
  </si>
  <si>
    <t>INE031A14341</t>
  </si>
  <si>
    <t>Wadhawan Global Capital Ltd CP (25 SEP 2018)</t>
  </si>
  <si>
    <t>INE458U14120</t>
  </si>
  <si>
    <t>L And T Finance Ltd CP (29 JUN 2018)</t>
  </si>
  <si>
    <t>INE027E14GA7</t>
  </si>
  <si>
    <t>CBLO - 28JUN2018</t>
  </si>
  <si>
    <t>8.65 Bank of Baroda NCD (CALL 11 AUG 2022) (01 AUG 2122)</t>
  </si>
  <si>
    <t>INE028A08117</t>
  </si>
  <si>
    <t>11.00 J K Cement Ltd NCD (09 SEP 2020)</t>
  </si>
  <si>
    <t>INE823G07045</t>
  </si>
  <si>
    <t>Dewan Housing Finance Corp Ltd CP (25 JUN 2019)</t>
  </si>
  <si>
    <t>INE202B14NG5</t>
  </si>
  <si>
    <t>91 DTB 27092018</t>
  </si>
  <si>
    <t>IN002018X146</t>
  </si>
  <si>
    <t>PNB HOUSING FINANCE LTD CP (26 JUL 2018)</t>
  </si>
  <si>
    <t>INE572E14DW3</t>
  </si>
  <si>
    <t>CBLO - 29JUN2018</t>
  </si>
  <si>
    <t>9.21 Punjab National Bank NCD ( CALL 29.03.2022) (29 MAR 2117)</t>
  </si>
  <si>
    <t>INE160A08118</t>
  </si>
  <si>
    <t>Tata Steel Ltd CP (11 SEP 2018)</t>
  </si>
  <si>
    <t>INE081A14809</t>
  </si>
  <si>
    <t>CBLO - 02JUL2018</t>
  </si>
  <si>
    <t>Ujjivan Small Finance Bank Ltd CD (27 JUL 2018)</t>
  </si>
  <si>
    <t>INE551W16321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</si>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</sst>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0" fillId="0" borderId="1" xfId="0" applyNumberFormat="1" applyFont="1" applyFill="1" applyBorder="1"/>
    <xf numFmtId="169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5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42578125" style="26" bestFit="1" customWidth="1"/>
    <col min="10" max="10" width="14.28515625" style="26" bestFit="1" customWidth="1"/>
    <col min="11" max="11" width="15.7109375" style="2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6">
        <v>43276</v>
      </c>
    </row>
    <row r="4" spans="1:16" x14ac:dyDescent="0.25">
      <c r="G4" s="23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ht="15" customHeight="1" x14ac:dyDescent="0.25">
      <c r="A6" s="4">
        <v>1</v>
      </c>
      <c r="B6" s="4" t="s">
        <v>41</v>
      </c>
      <c r="C6" s="4" t="s">
        <v>42</v>
      </c>
      <c r="D6" s="4" t="s">
        <v>17</v>
      </c>
      <c r="E6" s="4" t="s">
        <v>20</v>
      </c>
      <c r="F6" s="28">
        <v>43342</v>
      </c>
      <c r="G6" s="25">
        <f>+F6-$F$3</f>
        <v>66</v>
      </c>
      <c r="H6" s="7" t="s">
        <v>40</v>
      </c>
      <c r="I6" s="28">
        <v>43273</v>
      </c>
      <c r="J6" s="28">
        <v>43273</v>
      </c>
      <c r="K6" s="28">
        <v>43276</v>
      </c>
      <c r="L6" s="8">
        <v>2500000</v>
      </c>
      <c r="M6" s="9">
        <v>247122250</v>
      </c>
      <c r="N6" s="10">
        <v>98.8489</v>
      </c>
      <c r="O6" s="22">
        <v>6.4401E-2</v>
      </c>
      <c r="P6" s="24" t="s">
        <v>19</v>
      </c>
    </row>
    <row r="7" spans="1:16" ht="15" customHeight="1" x14ac:dyDescent="0.25">
      <c r="A7" s="4">
        <f>+A6+1</f>
        <v>2</v>
      </c>
      <c r="B7" s="4" t="s">
        <v>41</v>
      </c>
      <c r="C7" s="4" t="s">
        <v>42</v>
      </c>
      <c r="D7" s="4" t="s">
        <v>17</v>
      </c>
      <c r="E7" s="4" t="s">
        <v>20</v>
      </c>
      <c r="F7" s="28">
        <v>43342</v>
      </c>
      <c r="G7" s="25">
        <f t="shared" ref="G7:G27" si="0">+F7-$F$3</f>
        <v>66</v>
      </c>
      <c r="H7" s="7" t="s">
        <v>40</v>
      </c>
      <c r="I7" s="28">
        <v>43273</v>
      </c>
      <c r="J7" s="28">
        <v>43273</v>
      </c>
      <c r="K7" s="28">
        <v>43276</v>
      </c>
      <c r="L7" s="8">
        <v>2500000</v>
      </c>
      <c r="M7" s="9">
        <v>247140000</v>
      </c>
      <c r="N7" s="10">
        <v>98.855999999999995</v>
      </c>
      <c r="O7" s="22">
        <v>6.3999E-2</v>
      </c>
      <c r="P7" s="24" t="s">
        <v>19</v>
      </c>
    </row>
    <row r="8" spans="1:16" ht="15" customHeight="1" x14ac:dyDescent="0.25">
      <c r="A8" s="4">
        <f t="shared" ref="A8:A53" si="1">+A7+1</f>
        <v>3</v>
      </c>
      <c r="B8" s="4" t="s">
        <v>41</v>
      </c>
      <c r="C8" s="4" t="s">
        <v>42</v>
      </c>
      <c r="D8" s="4" t="s">
        <v>17</v>
      </c>
      <c r="E8" s="4" t="s">
        <v>20</v>
      </c>
      <c r="F8" s="28">
        <v>43342</v>
      </c>
      <c r="G8" s="25">
        <f t="shared" si="0"/>
        <v>66</v>
      </c>
      <c r="H8" s="7" t="s">
        <v>40</v>
      </c>
      <c r="I8" s="28">
        <v>43273</v>
      </c>
      <c r="J8" s="28">
        <v>43273</v>
      </c>
      <c r="K8" s="28">
        <v>43276</v>
      </c>
      <c r="L8" s="8">
        <v>500000</v>
      </c>
      <c r="M8" s="9">
        <v>49428000</v>
      </c>
      <c r="N8" s="10">
        <v>98.855999999999995</v>
      </c>
      <c r="O8" s="22">
        <v>6.3999E-2</v>
      </c>
      <c r="P8" s="24" t="s">
        <v>19</v>
      </c>
    </row>
    <row r="9" spans="1:16" s="2" customFormat="1" ht="15" customHeight="1" x14ac:dyDescent="0.25">
      <c r="A9" s="4">
        <f t="shared" si="1"/>
        <v>4</v>
      </c>
      <c r="B9" s="4" t="s">
        <v>41</v>
      </c>
      <c r="C9" s="4" t="s">
        <v>42</v>
      </c>
      <c r="D9" s="4" t="s">
        <v>17</v>
      </c>
      <c r="E9" s="4" t="s">
        <v>20</v>
      </c>
      <c r="F9" s="28">
        <v>43342</v>
      </c>
      <c r="G9" s="25">
        <f t="shared" si="0"/>
        <v>66</v>
      </c>
      <c r="H9" s="7" t="s">
        <v>40</v>
      </c>
      <c r="I9" s="28">
        <v>43273</v>
      </c>
      <c r="J9" s="28">
        <v>43273</v>
      </c>
      <c r="K9" s="28">
        <v>43276</v>
      </c>
      <c r="L9" s="8">
        <v>7000000</v>
      </c>
      <c r="M9" s="9">
        <v>691947900</v>
      </c>
      <c r="N9" s="10">
        <v>98.850700000000003</v>
      </c>
      <c r="O9" s="22">
        <v>6.4298999999999995E-2</v>
      </c>
      <c r="P9" s="24" t="s">
        <v>19</v>
      </c>
    </row>
    <row r="10" spans="1:16" s="2" customFormat="1" ht="15" customHeight="1" x14ac:dyDescent="0.25">
      <c r="A10" s="4">
        <f t="shared" si="1"/>
        <v>5</v>
      </c>
      <c r="B10" s="4" t="s">
        <v>41</v>
      </c>
      <c r="C10" s="4" t="s">
        <v>42</v>
      </c>
      <c r="D10" s="4" t="s">
        <v>17</v>
      </c>
      <c r="E10" s="4" t="s">
        <v>20</v>
      </c>
      <c r="F10" s="28">
        <v>43342</v>
      </c>
      <c r="G10" s="25">
        <f t="shared" si="0"/>
        <v>66</v>
      </c>
      <c r="H10" s="7" t="s">
        <v>40</v>
      </c>
      <c r="I10" s="28">
        <v>43273</v>
      </c>
      <c r="J10" s="28">
        <v>43273</v>
      </c>
      <c r="K10" s="28">
        <v>43276</v>
      </c>
      <c r="L10" s="8">
        <v>10000000</v>
      </c>
      <c r="M10" s="9">
        <v>988497000</v>
      </c>
      <c r="N10" s="10">
        <v>98.850700000000003</v>
      </c>
      <c r="O10" s="22">
        <v>6.4298999999999995E-2</v>
      </c>
      <c r="P10" s="24" t="s">
        <v>19</v>
      </c>
    </row>
    <row r="11" spans="1:16" s="2" customFormat="1" ht="15" customHeight="1" x14ac:dyDescent="0.25">
      <c r="A11" s="4">
        <f t="shared" si="1"/>
        <v>6</v>
      </c>
      <c r="B11" s="4" t="s">
        <v>44</v>
      </c>
      <c r="C11" s="4" t="s">
        <v>45</v>
      </c>
      <c r="D11" s="4" t="s">
        <v>17</v>
      </c>
      <c r="E11" s="4" t="s">
        <v>20</v>
      </c>
      <c r="F11" s="28">
        <v>43363</v>
      </c>
      <c r="G11" s="25">
        <f t="shared" si="0"/>
        <v>87</v>
      </c>
      <c r="H11" s="7" t="s">
        <v>40</v>
      </c>
      <c r="I11" s="28">
        <v>43273</v>
      </c>
      <c r="J11" s="28">
        <v>43273</v>
      </c>
      <c r="K11" s="28">
        <v>43276</v>
      </c>
      <c r="L11" s="8">
        <v>500000</v>
      </c>
      <c r="M11" s="9">
        <v>49248700</v>
      </c>
      <c r="N11" s="10">
        <v>98.497399999999999</v>
      </c>
      <c r="O11" s="22">
        <v>6.4002000000000003E-2</v>
      </c>
      <c r="P11" s="24" t="s">
        <v>19</v>
      </c>
    </row>
    <row r="12" spans="1:16" s="2" customFormat="1" ht="15" customHeight="1" x14ac:dyDescent="0.25">
      <c r="A12" s="4">
        <f t="shared" si="1"/>
        <v>7</v>
      </c>
      <c r="B12" s="4" t="s">
        <v>44</v>
      </c>
      <c r="C12" s="4" t="s">
        <v>45</v>
      </c>
      <c r="D12" s="4" t="s">
        <v>17</v>
      </c>
      <c r="E12" s="4" t="s">
        <v>20</v>
      </c>
      <c r="F12" s="28">
        <v>43363</v>
      </c>
      <c r="G12" s="25">
        <f t="shared" si="0"/>
        <v>87</v>
      </c>
      <c r="H12" s="7" t="s">
        <v>40</v>
      </c>
      <c r="I12" s="28">
        <v>43273</v>
      </c>
      <c r="J12" s="28">
        <v>43273</v>
      </c>
      <c r="K12" s="28">
        <v>43276</v>
      </c>
      <c r="L12" s="8">
        <v>1000000</v>
      </c>
      <c r="M12" s="9">
        <v>98488200</v>
      </c>
      <c r="N12" s="10">
        <v>98.488200000000006</v>
      </c>
      <c r="O12" s="22">
        <v>6.4399999999999999E-2</v>
      </c>
      <c r="P12" s="24" t="s">
        <v>19</v>
      </c>
    </row>
    <row r="13" spans="1:16" s="2" customFormat="1" ht="15" customHeight="1" x14ac:dyDescent="0.25">
      <c r="A13" s="4">
        <f t="shared" si="1"/>
        <v>8</v>
      </c>
      <c r="B13" s="4" t="s">
        <v>44</v>
      </c>
      <c r="C13" s="4" t="s">
        <v>45</v>
      </c>
      <c r="D13" s="4" t="s">
        <v>17</v>
      </c>
      <c r="E13" s="4" t="s">
        <v>20</v>
      </c>
      <c r="F13" s="28">
        <v>43363</v>
      </c>
      <c r="G13" s="25">
        <f t="shared" si="0"/>
        <v>87</v>
      </c>
      <c r="H13" s="7" t="s">
        <v>40</v>
      </c>
      <c r="I13" s="28">
        <v>43273</v>
      </c>
      <c r="J13" s="28">
        <v>43273</v>
      </c>
      <c r="K13" s="28">
        <v>43276</v>
      </c>
      <c r="L13" s="8">
        <v>500000</v>
      </c>
      <c r="M13" s="9">
        <v>49248700</v>
      </c>
      <c r="N13" s="10">
        <v>98.497399999999999</v>
      </c>
      <c r="O13" s="22">
        <v>6.4002000000000003E-2</v>
      </c>
      <c r="P13" s="24" t="s">
        <v>19</v>
      </c>
    </row>
    <row r="14" spans="1:16" s="2" customFormat="1" ht="15" customHeight="1" x14ac:dyDescent="0.25">
      <c r="A14" s="4">
        <f t="shared" si="1"/>
        <v>9</v>
      </c>
      <c r="B14" s="4" t="s">
        <v>44</v>
      </c>
      <c r="C14" s="4" t="s">
        <v>45</v>
      </c>
      <c r="D14" s="4" t="s">
        <v>17</v>
      </c>
      <c r="E14" s="4" t="s">
        <v>20</v>
      </c>
      <c r="F14" s="28">
        <v>43363</v>
      </c>
      <c r="G14" s="25">
        <f t="shared" si="0"/>
        <v>87</v>
      </c>
      <c r="H14" s="7" t="s">
        <v>40</v>
      </c>
      <c r="I14" s="28">
        <v>43273</v>
      </c>
      <c r="J14" s="28">
        <v>43273</v>
      </c>
      <c r="K14" s="28">
        <v>43276</v>
      </c>
      <c r="L14" s="8">
        <v>2500000</v>
      </c>
      <c r="M14" s="9">
        <v>246220500</v>
      </c>
      <c r="N14" s="10">
        <v>98.488200000000006</v>
      </c>
      <c r="O14" s="22">
        <v>6.4399999999999999E-2</v>
      </c>
      <c r="P14" s="24" t="s">
        <v>19</v>
      </c>
    </row>
    <row r="15" spans="1:16" s="2" customFormat="1" ht="15" customHeight="1" x14ac:dyDescent="0.25">
      <c r="A15" s="4">
        <f t="shared" si="1"/>
        <v>10</v>
      </c>
      <c r="B15" s="4" t="s">
        <v>44</v>
      </c>
      <c r="C15" s="4" t="s">
        <v>45</v>
      </c>
      <c r="D15" s="4" t="s">
        <v>17</v>
      </c>
      <c r="E15" s="4" t="s">
        <v>20</v>
      </c>
      <c r="F15" s="28">
        <v>43363</v>
      </c>
      <c r="G15" s="25">
        <f t="shared" si="0"/>
        <v>87</v>
      </c>
      <c r="H15" s="7" t="s">
        <v>40</v>
      </c>
      <c r="I15" s="28">
        <v>43273</v>
      </c>
      <c r="J15" s="28">
        <v>43273</v>
      </c>
      <c r="K15" s="28">
        <v>43276</v>
      </c>
      <c r="L15" s="8">
        <v>2500000</v>
      </c>
      <c r="M15" s="9">
        <v>246219000</v>
      </c>
      <c r="N15" s="10">
        <v>98.4876</v>
      </c>
      <c r="O15" s="22">
        <v>6.4425999999999997E-2</v>
      </c>
      <c r="P15" s="24" t="s">
        <v>19</v>
      </c>
    </row>
    <row r="16" spans="1:16" s="2" customFormat="1" ht="15" customHeight="1" x14ac:dyDescent="0.25">
      <c r="A16" s="4">
        <f t="shared" si="1"/>
        <v>11</v>
      </c>
      <c r="B16" s="4" t="s">
        <v>44</v>
      </c>
      <c r="C16" s="4" t="s">
        <v>45</v>
      </c>
      <c r="D16" s="4" t="s">
        <v>17</v>
      </c>
      <c r="E16" s="4" t="s">
        <v>20</v>
      </c>
      <c r="F16" s="28">
        <v>43363</v>
      </c>
      <c r="G16" s="25">
        <f t="shared" si="0"/>
        <v>87</v>
      </c>
      <c r="H16" s="7" t="s">
        <v>40</v>
      </c>
      <c r="I16" s="28">
        <v>43273</v>
      </c>
      <c r="J16" s="28">
        <v>43273</v>
      </c>
      <c r="K16" s="28">
        <v>43276</v>
      </c>
      <c r="L16" s="8">
        <v>2500000</v>
      </c>
      <c r="M16" s="9">
        <v>246220500</v>
      </c>
      <c r="N16" s="10">
        <v>98.488200000000006</v>
      </c>
      <c r="O16" s="22">
        <v>6.4399999999999999E-2</v>
      </c>
      <c r="P16" s="24" t="s">
        <v>19</v>
      </c>
    </row>
    <row r="17" spans="1:16" s="2" customFormat="1" ht="15" customHeight="1" x14ac:dyDescent="0.25">
      <c r="A17" s="4">
        <f t="shared" si="1"/>
        <v>12</v>
      </c>
      <c r="B17" s="4" t="s">
        <v>44</v>
      </c>
      <c r="C17" s="4" t="s">
        <v>45</v>
      </c>
      <c r="D17" s="4" t="s">
        <v>17</v>
      </c>
      <c r="E17" s="4" t="s">
        <v>20</v>
      </c>
      <c r="F17" s="28">
        <v>43363</v>
      </c>
      <c r="G17" s="25">
        <f t="shared" si="0"/>
        <v>87</v>
      </c>
      <c r="H17" s="7" t="s">
        <v>40</v>
      </c>
      <c r="I17" s="28">
        <v>43273</v>
      </c>
      <c r="J17" s="28">
        <v>43273</v>
      </c>
      <c r="K17" s="28">
        <v>43276</v>
      </c>
      <c r="L17" s="8">
        <v>2500000</v>
      </c>
      <c r="M17" s="9">
        <v>246220500</v>
      </c>
      <c r="N17" s="10">
        <v>98.488200000000006</v>
      </c>
      <c r="O17" s="22">
        <v>6.4399999999999999E-2</v>
      </c>
      <c r="P17" s="24" t="s">
        <v>19</v>
      </c>
    </row>
    <row r="18" spans="1:16" s="2" customFormat="1" ht="15" customHeight="1" x14ac:dyDescent="0.25">
      <c r="A18" s="4">
        <f t="shared" si="1"/>
        <v>13</v>
      </c>
      <c r="B18" s="4" t="s">
        <v>44</v>
      </c>
      <c r="C18" s="4" t="s">
        <v>45</v>
      </c>
      <c r="D18" s="4" t="s">
        <v>17</v>
      </c>
      <c r="E18" s="4" t="s">
        <v>20</v>
      </c>
      <c r="F18" s="28">
        <v>43363</v>
      </c>
      <c r="G18" s="25">
        <f t="shared" si="0"/>
        <v>87</v>
      </c>
      <c r="H18" s="7" t="s">
        <v>40</v>
      </c>
      <c r="I18" s="28">
        <v>43273</v>
      </c>
      <c r="J18" s="28">
        <v>43273</v>
      </c>
      <c r="K18" s="28">
        <v>43276</v>
      </c>
      <c r="L18" s="8">
        <v>2500000</v>
      </c>
      <c r="M18" s="9">
        <v>246220500</v>
      </c>
      <c r="N18" s="10">
        <v>98.488200000000006</v>
      </c>
      <c r="O18" s="22">
        <v>6.4399999999999999E-2</v>
      </c>
      <c r="P18" s="24" t="s">
        <v>19</v>
      </c>
    </row>
    <row r="19" spans="1:16" s="2" customFormat="1" ht="15" customHeight="1" x14ac:dyDescent="0.25">
      <c r="A19" s="4">
        <f t="shared" si="1"/>
        <v>14</v>
      </c>
      <c r="B19" s="4" t="s">
        <v>44</v>
      </c>
      <c r="C19" s="4" t="s">
        <v>45</v>
      </c>
      <c r="D19" s="4" t="s">
        <v>17</v>
      </c>
      <c r="E19" s="4" t="s">
        <v>20</v>
      </c>
      <c r="F19" s="28">
        <v>43363</v>
      </c>
      <c r="G19" s="25">
        <f t="shared" si="0"/>
        <v>87</v>
      </c>
      <c r="H19" s="7" t="s">
        <v>40</v>
      </c>
      <c r="I19" s="28">
        <v>43273</v>
      </c>
      <c r="J19" s="28">
        <v>43273</v>
      </c>
      <c r="K19" s="28">
        <v>43276</v>
      </c>
      <c r="L19" s="8">
        <v>2500000</v>
      </c>
      <c r="M19" s="9">
        <v>246220500</v>
      </c>
      <c r="N19" s="10">
        <v>98.488200000000006</v>
      </c>
      <c r="O19" s="22">
        <v>6.4399999999999999E-2</v>
      </c>
      <c r="P19" s="24" t="s">
        <v>19</v>
      </c>
    </row>
    <row r="20" spans="1:16" s="2" customFormat="1" ht="15" customHeight="1" x14ac:dyDescent="0.25">
      <c r="A20" s="4">
        <f t="shared" si="1"/>
        <v>15</v>
      </c>
      <c r="B20" s="4" t="s">
        <v>44</v>
      </c>
      <c r="C20" s="4" t="s">
        <v>45</v>
      </c>
      <c r="D20" s="4" t="s">
        <v>17</v>
      </c>
      <c r="E20" s="4" t="s">
        <v>20</v>
      </c>
      <c r="F20" s="28">
        <v>43363</v>
      </c>
      <c r="G20" s="25">
        <f t="shared" si="0"/>
        <v>87</v>
      </c>
      <c r="H20" s="7" t="s">
        <v>40</v>
      </c>
      <c r="I20" s="28">
        <v>43273</v>
      </c>
      <c r="J20" s="28">
        <v>43273</v>
      </c>
      <c r="K20" s="28">
        <v>43276</v>
      </c>
      <c r="L20" s="8">
        <v>10000000</v>
      </c>
      <c r="M20" s="9">
        <v>984882000</v>
      </c>
      <c r="N20" s="10">
        <v>98.488200000000006</v>
      </c>
      <c r="O20" s="22">
        <v>6.4399999999999999E-2</v>
      </c>
      <c r="P20" s="24" t="s">
        <v>19</v>
      </c>
    </row>
    <row r="21" spans="1:16" s="2" customFormat="1" ht="15" customHeight="1" x14ac:dyDescent="0.25">
      <c r="A21" s="4">
        <f t="shared" si="1"/>
        <v>16</v>
      </c>
      <c r="B21" s="4" t="s">
        <v>44</v>
      </c>
      <c r="C21" s="4" t="s">
        <v>45</v>
      </c>
      <c r="D21" s="4" t="s">
        <v>17</v>
      </c>
      <c r="E21" s="4" t="s">
        <v>20</v>
      </c>
      <c r="F21" s="28">
        <v>43363</v>
      </c>
      <c r="G21" s="25">
        <f t="shared" si="0"/>
        <v>87</v>
      </c>
      <c r="H21" s="7" t="s">
        <v>40</v>
      </c>
      <c r="I21" s="28">
        <v>43273</v>
      </c>
      <c r="J21" s="28">
        <v>43273</v>
      </c>
      <c r="K21" s="28">
        <v>43276</v>
      </c>
      <c r="L21" s="8">
        <v>10000000</v>
      </c>
      <c r="M21" s="9">
        <v>984882000</v>
      </c>
      <c r="N21" s="10">
        <v>98.488200000000006</v>
      </c>
      <c r="O21" s="22">
        <v>6.4399999999999999E-2</v>
      </c>
      <c r="P21" s="24" t="s">
        <v>19</v>
      </c>
    </row>
    <row r="22" spans="1:16" s="2" customFormat="1" ht="15" customHeight="1" x14ac:dyDescent="0.25">
      <c r="A22" s="4">
        <f t="shared" si="1"/>
        <v>17</v>
      </c>
      <c r="B22" s="4" t="s">
        <v>44</v>
      </c>
      <c r="C22" s="4" t="s">
        <v>45</v>
      </c>
      <c r="D22" s="4" t="s">
        <v>17</v>
      </c>
      <c r="E22" s="4" t="s">
        <v>20</v>
      </c>
      <c r="F22" s="28">
        <v>43363</v>
      </c>
      <c r="G22" s="25">
        <f t="shared" si="0"/>
        <v>87</v>
      </c>
      <c r="H22" s="7" t="s">
        <v>40</v>
      </c>
      <c r="I22" s="28">
        <v>43273</v>
      </c>
      <c r="J22" s="28">
        <v>43273</v>
      </c>
      <c r="K22" s="28">
        <v>43276</v>
      </c>
      <c r="L22" s="8">
        <v>10000000</v>
      </c>
      <c r="M22" s="9">
        <v>984876000</v>
      </c>
      <c r="N22" s="10">
        <v>98.4876</v>
      </c>
      <c r="O22" s="22">
        <v>6.4425999999999997E-2</v>
      </c>
      <c r="P22" s="24" t="s">
        <v>19</v>
      </c>
    </row>
    <row r="23" spans="1:16" s="2" customFormat="1" ht="15" customHeight="1" x14ac:dyDescent="0.25">
      <c r="A23" s="4">
        <f t="shared" si="1"/>
        <v>18</v>
      </c>
      <c r="B23" s="4" t="s">
        <v>44</v>
      </c>
      <c r="C23" s="4" t="s">
        <v>45</v>
      </c>
      <c r="D23" s="4" t="s">
        <v>17</v>
      </c>
      <c r="E23" s="4" t="s">
        <v>20</v>
      </c>
      <c r="F23" s="28">
        <v>43363</v>
      </c>
      <c r="G23" s="25">
        <f t="shared" si="0"/>
        <v>87</v>
      </c>
      <c r="H23" s="7" t="s">
        <v>40</v>
      </c>
      <c r="I23" s="28">
        <v>43273</v>
      </c>
      <c r="J23" s="28">
        <v>43273</v>
      </c>
      <c r="K23" s="28">
        <v>43276</v>
      </c>
      <c r="L23" s="8">
        <v>10000000</v>
      </c>
      <c r="M23" s="9">
        <v>984876000</v>
      </c>
      <c r="N23" s="10">
        <v>98.4876</v>
      </c>
      <c r="O23" s="22">
        <v>6.4425999999999997E-2</v>
      </c>
      <c r="P23" s="24" t="s">
        <v>19</v>
      </c>
    </row>
    <row r="24" spans="1:16" s="2" customFormat="1" ht="15" customHeight="1" x14ac:dyDescent="0.25">
      <c r="A24" s="4">
        <f t="shared" si="1"/>
        <v>19</v>
      </c>
      <c r="B24" s="4" t="s">
        <v>44</v>
      </c>
      <c r="C24" s="4" t="s">
        <v>45</v>
      </c>
      <c r="D24" s="4" t="s">
        <v>17</v>
      </c>
      <c r="E24" s="4" t="s">
        <v>20</v>
      </c>
      <c r="F24" s="28">
        <v>43363</v>
      </c>
      <c r="G24" s="25">
        <f t="shared" si="0"/>
        <v>87</v>
      </c>
      <c r="H24" s="7" t="s">
        <v>40</v>
      </c>
      <c r="I24" s="28">
        <v>43273</v>
      </c>
      <c r="J24" s="28">
        <v>43273</v>
      </c>
      <c r="K24" s="28">
        <v>43276</v>
      </c>
      <c r="L24" s="8">
        <v>1000000</v>
      </c>
      <c r="M24" s="9">
        <v>98488200</v>
      </c>
      <c r="N24" s="10">
        <v>98.488200000000006</v>
      </c>
      <c r="O24" s="22">
        <v>6.4399999999999999E-2</v>
      </c>
      <c r="P24" s="24" t="s">
        <v>19</v>
      </c>
    </row>
    <row r="25" spans="1:16" s="2" customFormat="1" ht="15" customHeight="1" x14ac:dyDescent="0.25">
      <c r="A25" s="4">
        <f t="shared" si="1"/>
        <v>20</v>
      </c>
      <c r="B25" s="4" t="s">
        <v>44</v>
      </c>
      <c r="C25" s="4" t="s">
        <v>45</v>
      </c>
      <c r="D25" s="4" t="s">
        <v>17</v>
      </c>
      <c r="E25" s="4" t="s">
        <v>22</v>
      </c>
      <c r="F25" s="28">
        <v>43363</v>
      </c>
      <c r="G25" s="25">
        <f t="shared" si="0"/>
        <v>87</v>
      </c>
      <c r="H25" s="7" t="s">
        <v>40</v>
      </c>
      <c r="I25" s="28">
        <v>43273</v>
      </c>
      <c r="J25" s="28">
        <v>43273</v>
      </c>
      <c r="K25" s="28">
        <v>43276</v>
      </c>
      <c r="L25" s="8">
        <v>500000</v>
      </c>
      <c r="M25" s="9">
        <v>49243500</v>
      </c>
      <c r="N25" s="10">
        <v>98.486999999999995</v>
      </c>
      <c r="O25" s="22">
        <v>6.4451999999999995E-2</v>
      </c>
      <c r="P25" s="24" t="s">
        <v>19</v>
      </c>
    </row>
    <row r="26" spans="1:16" s="2" customFormat="1" ht="15" customHeight="1" x14ac:dyDescent="0.25">
      <c r="A26" s="4">
        <f t="shared" si="1"/>
        <v>21</v>
      </c>
      <c r="B26" s="4" t="s">
        <v>44</v>
      </c>
      <c r="C26" s="4" t="s">
        <v>45</v>
      </c>
      <c r="D26" s="4" t="s">
        <v>17</v>
      </c>
      <c r="E26" s="4" t="s">
        <v>22</v>
      </c>
      <c r="F26" s="28">
        <v>43363</v>
      </c>
      <c r="G26" s="25">
        <f t="shared" si="0"/>
        <v>87</v>
      </c>
      <c r="H26" s="7" t="s">
        <v>40</v>
      </c>
      <c r="I26" s="28">
        <v>43273</v>
      </c>
      <c r="J26" s="28">
        <v>43273</v>
      </c>
      <c r="K26" s="28">
        <v>43276</v>
      </c>
      <c r="L26" s="8">
        <v>500000</v>
      </c>
      <c r="M26" s="9">
        <v>49242950</v>
      </c>
      <c r="N26" s="10">
        <v>98.485900000000001</v>
      </c>
      <c r="O26" s="22">
        <v>6.4499000000000001E-2</v>
      </c>
      <c r="P26" s="24" t="s">
        <v>19</v>
      </c>
    </row>
    <row r="27" spans="1:16" s="2" customFormat="1" ht="15" customHeight="1" x14ac:dyDescent="0.25">
      <c r="A27" s="4">
        <f t="shared" si="1"/>
        <v>22</v>
      </c>
      <c r="B27" s="4" t="s">
        <v>50</v>
      </c>
      <c r="C27" s="4" t="s">
        <v>51</v>
      </c>
      <c r="D27" s="4" t="s">
        <v>17</v>
      </c>
      <c r="E27" s="4" t="s">
        <v>22</v>
      </c>
      <c r="F27" s="28">
        <v>43300</v>
      </c>
      <c r="G27" s="25">
        <f t="shared" si="0"/>
        <v>24</v>
      </c>
      <c r="H27" s="7" t="s">
        <v>40</v>
      </c>
      <c r="I27" s="28">
        <v>43273</v>
      </c>
      <c r="J27" s="28">
        <v>43273</v>
      </c>
      <c r="K27" s="28">
        <v>43276</v>
      </c>
      <c r="L27" s="8">
        <v>500000</v>
      </c>
      <c r="M27" s="9">
        <v>49740000</v>
      </c>
      <c r="N27" s="10">
        <v>99.48</v>
      </c>
      <c r="O27" s="22">
        <v>7.9496999999999998E-2</v>
      </c>
      <c r="P27" s="24" t="s">
        <v>19</v>
      </c>
    </row>
    <row r="28" spans="1:16" s="2" customFormat="1" ht="15" customHeight="1" x14ac:dyDescent="0.25">
      <c r="A28" s="4">
        <f t="shared" si="1"/>
        <v>23</v>
      </c>
      <c r="B28" s="4" t="s">
        <v>52</v>
      </c>
      <c r="C28" s="4" t="s">
        <v>96</v>
      </c>
      <c r="D28" s="4" t="s">
        <v>17</v>
      </c>
      <c r="E28" s="4" t="s">
        <v>24</v>
      </c>
      <c r="F28" s="28">
        <v>43277</v>
      </c>
      <c r="G28" s="25">
        <f t="shared" ref="G28:G53" si="2">+F28-$F$3</f>
        <v>1</v>
      </c>
      <c r="H28" s="7" t="s">
        <v>39</v>
      </c>
      <c r="I28" s="28">
        <v>43276</v>
      </c>
      <c r="J28" s="28">
        <v>43276</v>
      </c>
      <c r="K28" s="28">
        <v>43276</v>
      </c>
      <c r="L28" s="8">
        <v>206554353</v>
      </c>
      <c r="M28" s="9">
        <v>206518833.81</v>
      </c>
      <c r="N28" s="10">
        <v>99.982803950000005</v>
      </c>
      <c r="O28" s="22">
        <v>6.277636260000001E-2</v>
      </c>
      <c r="P28" s="24" t="s">
        <v>19</v>
      </c>
    </row>
    <row r="29" spans="1:16" s="2" customFormat="1" ht="15" customHeight="1" x14ac:dyDescent="0.25">
      <c r="A29" s="4">
        <f t="shared" si="1"/>
        <v>24</v>
      </c>
      <c r="B29" s="4" t="s">
        <v>52</v>
      </c>
      <c r="C29" s="4" t="s">
        <v>96</v>
      </c>
      <c r="D29" s="4" t="s">
        <v>17</v>
      </c>
      <c r="E29" s="4" t="s">
        <v>36</v>
      </c>
      <c r="F29" s="28">
        <v>43277</v>
      </c>
      <c r="G29" s="25">
        <f t="shared" si="2"/>
        <v>1</v>
      </c>
      <c r="H29" s="7" t="s">
        <v>39</v>
      </c>
      <c r="I29" s="28">
        <v>43276</v>
      </c>
      <c r="J29" s="28">
        <v>43276</v>
      </c>
      <c r="K29" s="28">
        <v>43276</v>
      </c>
      <c r="L29" s="8">
        <v>6242471</v>
      </c>
      <c r="M29" s="9">
        <v>6241397.54</v>
      </c>
      <c r="N29" s="10">
        <v>99.982803950000005</v>
      </c>
      <c r="O29" s="22">
        <v>6.277636260000001E-2</v>
      </c>
      <c r="P29" s="24" t="s">
        <v>19</v>
      </c>
    </row>
    <row r="30" spans="1:16" s="2" customFormat="1" ht="15" customHeight="1" x14ac:dyDescent="0.25">
      <c r="A30" s="4">
        <f t="shared" si="1"/>
        <v>25</v>
      </c>
      <c r="B30" s="4" t="s">
        <v>52</v>
      </c>
      <c r="C30" s="4" t="s">
        <v>96</v>
      </c>
      <c r="D30" s="4" t="s">
        <v>17</v>
      </c>
      <c r="E30" s="4" t="s">
        <v>18</v>
      </c>
      <c r="F30" s="28">
        <v>43277</v>
      </c>
      <c r="G30" s="25">
        <f t="shared" si="2"/>
        <v>1</v>
      </c>
      <c r="H30" s="7" t="s">
        <v>39</v>
      </c>
      <c r="I30" s="28">
        <v>43276</v>
      </c>
      <c r="J30" s="28">
        <v>43276</v>
      </c>
      <c r="K30" s="28">
        <v>43276</v>
      </c>
      <c r="L30" s="8">
        <v>5370206</v>
      </c>
      <c r="M30" s="9">
        <v>5369282.54</v>
      </c>
      <c r="N30" s="10">
        <v>99.982803950000005</v>
      </c>
      <c r="O30" s="22">
        <v>6.277636260000001E-2</v>
      </c>
      <c r="P30" s="24" t="s">
        <v>19</v>
      </c>
    </row>
    <row r="31" spans="1:16" s="2" customFormat="1" ht="15" customHeight="1" x14ac:dyDescent="0.25">
      <c r="A31" s="4">
        <f t="shared" si="1"/>
        <v>26</v>
      </c>
      <c r="B31" s="4" t="s">
        <v>52</v>
      </c>
      <c r="C31" s="4" t="s">
        <v>96</v>
      </c>
      <c r="D31" s="4" t="s">
        <v>17</v>
      </c>
      <c r="E31" s="4" t="s">
        <v>26</v>
      </c>
      <c r="F31" s="28">
        <v>43277</v>
      </c>
      <c r="G31" s="25">
        <f t="shared" si="2"/>
        <v>1</v>
      </c>
      <c r="H31" s="7" t="s">
        <v>39</v>
      </c>
      <c r="I31" s="28">
        <v>43276</v>
      </c>
      <c r="J31" s="28">
        <v>43276</v>
      </c>
      <c r="K31" s="28">
        <v>43276</v>
      </c>
      <c r="L31" s="8">
        <v>80723056</v>
      </c>
      <c r="M31" s="9">
        <v>80709174.819999993</v>
      </c>
      <c r="N31" s="10">
        <v>99.982803950000005</v>
      </c>
      <c r="O31" s="22">
        <v>6.277636260000001E-2</v>
      </c>
      <c r="P31" s="24" t="s">
        <v>19</v>
      </c>
    </row>
    <row r="32" spans="1:16" s="2" customFormat="1" ht="15" customHeight="1" x14ac:dyDescent="0.25">
      <c r="A32" s="4">
        <f t="shared" si="1"/>
        <v>27</v>
      </c>
      <c r="B32" s="4" t="s">
        <v>52</v>
      </c>
      <c r="C32" s="4" t="s">
        <v>96</v>
      </c>
      <c r="D32" s="4" t="s">
        <v>17</v>
      </c>
      <c r="E32" s="4" t="s">
        <v>27</v>
      </c>
      <c r="F32" s="28">
        <v>43277</v>
      </c>
      <c r="G32" s="25">
        <f t="shared" si="2"/>
        <v>1</v>
      </c>
      <c r="H32" s="7" t="s">
        <v>39</v>
      </c>
      <c r="I32" s="28">
        <v>43276</v>
      </c>
      <c r="J32" s="28">
        <v>43276</v>
      </c>
      <c r="K32" s="28">
        <v>43276</v>
      </c>
      <c r="L32" s="8">
        <v>645624583</v>
      </c>
      <c r="M32" s="9">
        <v>645513561.07000005</v>
      </c>
      <c r="N32" s="10">
        <v>99.982803950000005</v>
      </c>
      <c r="O32" s="22">
        <v>6.277636260000001E-2</v>
      </c>
      <c r="P32" s="24" t="s">
        <v>19</v>
      </c>
    </row>
    <row r="33" spans="1:16" s="2" customFormat="1" ht="15" customHeight="1" x14ac:dyDescent="0.25">
      <c r="A33" s="4">
        <f t="shared" si="1"/>
        <v>28</v>
      </c>
      <c r="B33" s="4" t="s">
        <v>52</v>
      </c>
      <c r="C33" s="4" t="s">
        <v>96</v>
      </c>
      <c r="D33" s="4" t="s">
        <v>17</v>
      </c>
      <c r="E33" s="4" t="s">
        <v>21</v>
      </c>
      <c r="F33" s="28">
        <v>43277</v>
      </c>
      <c r="G33" s="25">
        <f t="shared" si="2"/>
        <v>1</v>
      </c>
      <c r="H33" s="7" t="s">
        <v>39</v>
      </c>
      <c r="I33" s="28">
        <v>43276</v>
      </c>
      <c r="J33" s="28">
        <v>43276</v>
      </c>
      <c r="K33" s="28">
        <v>43276</v>
      </c>
      <c r="L33" s="8">
        <v>4502400</v>
      </c>
      <c r="M33" s="9">
        <v>4501625.7699999996</v>
      </c>
      <c r="N33" s="10">
        <v>99.982803950000005</v>
      </c>
      <c r="O33" s="22">
        <v>6.277636260000001E-2</v>
      </c>
      <c r="P33" s="24" t="s">
        <v>19</v>
      </c>
    </row>
    <row r="34" spans="1:16" s="2" customFormat="1" ht="15" customHeight="1" x14ac:dyDescent="0.25">
      <c r="A34" s="4">
        <f t="shared" si="1"/>
        <v>29</v>
      </c>
      <c r="B34" s="4" t="s">
        <v>52</v>
      </c>
      <c r="C34" s="4" t="s">
        <v>96</v>
      </c>
      <c r="D34" s="4" t="s">
        <v>17</v>
      </c>
      <c r="E34" s="4" t="s">
        <v>25</v>
      </c>
      <c r="F34" s="28">
        <v>43277</v>
      </c>
      <c r="G34" s="25">
        <f t="shared" si="2"/>
        <v>1</v>
      </c>
      <c r="H34" s="7" t="s">
        <v>39</v>
      </c>
      <c r="I34" s="28">
        <v>43276</v>
      </c>
      <c r="J34" s="28">
        <v>43276</v>
      </c>
      <c r="K34" s="28">
        <v>43276</v>
      </c>
      <c r="L34" s="8">
        <v>51388</v>
      </c>
      <c r="M34" s="9">
        <v>51379.16</v>
      </c>
      <c r="N34" s="10">
        <v>99.982803950000005</v>
      </c>
      <c r="O34" s="22">
        <v>6.277636260000001E-2</v>
      </c>
      <c r="P34" s="24" t="s">
        <v>19</v>
      </c>
    </row>
    <row r="35" spans="1:16" s="2" customFormat="1" ht="15" customHeight="1" x14ac:dyDescent="0.25">
      <c r="A35" s="4">
        <f t="shared" si="1"/>
        <v>30</v>
      </c>
      <c r="B35" s="4" t="s">
        <v>52</v>
      </c>
      <c r="C35" s="4" t="s">
        <v>96</v>
      </c>
      <c r="D35" s="4" t="s">
        <v>17</v>
      </c>
      <c r="E35" s="4" t="s">
        <v>43</v>
      </c>
      <c r="F35" s="28">
        <v>43277</v>
      </c>
      <c r="G35" s="25">
        <f t="shared" si="2"/>
        <v>1</v>
      </c>
      <c r="H35" s="7" t="s">
        <v>39</v>
      </c>
      <c r="I35" s="28">
        <v>43276</v>
      </c>
      <c r="J35" s="28">
        <v>43276</v>
      </c>
      <c r="K35" s="28">
        <v>43276</v>
      </c>
      <c r="L35" s="8">
        <v>1427278656</v>
      </c>
      <c r="M35" s="9">
        <v>1427033220.45</v>
      </c>
      <c r="N35" s="10">
        <v>99.982803950000005</v>
      </c>
      <c r="O35" s="22">
        <v>6.277636260000001E-2</v>
      </c>
      <c r="P35" s="24" t="s">
        <v>19</v>
      </c>
    </row>
    <row r="36" spans="1:16" s="2" customFormat="1" ht="15" customHeight="1" x14ac:dyDescent="0.25">
      <c r="A36" s="4">
        <f t="shared" si="1"/>
        <v>31</v>
      </c>
      <c r="B36" s="4" t="s">
        <v>52</v>
      </c>
      <c r="C36" s="4" t="s">
        <v>96</v>
      </c>
      <c r="D36" s="4" t="s">
        <v>17</v>
      </c>
      <c r="E36" s="4" t="s">
        <v>23</v>
      </c>
      <c r="F36" s="28">
        <v>43277</v>
      </c>
      <c r="G36" s="25">
        <f t="shared" si="2"/>
        <v>1</v>
      </c>
      <c r="H36" s="7" t="s">
        <v>39</v>
      </c>
      <c r="I36" s="28">
        <v>43276</v>
      </c>
      <c r="J36" s="28">
        <v>43276</v>
      </c>
      <c r="K36" s="28">
        <v>43276</v>
      </c>
      <c r="L36" s="8">
        <v>15449786</v>
      </c>
      <c r="M36" s="9">
        <v>15447129.25</v>
      </c>
      <c r="N36" s="10">
        <v>99.982803950000005</v>
      </c>
      <c r="O36" s="22">
        <v>6.277636260000001E-2</v>
      </c>
      <c r="P36" s="24" t="s">
        <v>19</v>
      </c>
    </row>
    <row r="37" spans="1:16" s="2" customFormat="1" ht="15" customHeight="1" x14ac:dyDescent="0.25">
      <c r="A37" s="4">
        <f t="shared" si="1"/>
        <v>32</v>
      </c>
      <c r="B37" s="4" t="s">
        <v>52</v>
      </c>
      <c r="C37" s="4" t="s">
        <v>96</v>
      </c>
      <c r="D37" s="4" t="s">
        <v>17</v>
      </c>
      <c r="E37" s="4" t="s">
        <v>28</v>
      </c>
      <c r="F37" s="28">
        <v>43277</v>
      </c>
      <c r="G37" s="25">
        <f t="shared" si="2"/>
        <v>1</v>
      </c>
      <c r="H37" s="7" t="s">
        <v>39</v>
      </c>
      <c r="I37" s="28">
        <v>43276</v>
      </c>
      <c r="J37" s="28">
        <v>43276</v>
      </c>
      <c r="K37" s="28">
        <v>43276</v>
      </c>
      <c r="L37" s="8">
        <v>5549242</v>
      </c>
      <c r="M37" s="9">
        <v>5548287.75</v>
      </c>
      <c r="N37" s="10">
        <v>99.982803950000005</v>
      </c>
      <c r="O37" s="22">
        <v>6.277636260000001E-2</v>
      </c>
      <c r="P37" s="24" t="s">
        <v>19</v>
      </c>
    </row>
    <row r="38" spans="1:16" s="2" customFormat="1" ht="15" customHeight="1" x14ac:dyDescent="0.25">
      <c r="A38" s="4">
        <f t="shared" si="1"/>
        <v>33</v>
      </c>
      <c r="B38" s="4" t="s">
        <v>52</v>
      </c>
      <c r="C38" s="4" t="s">
        <v>96</v>
      </c>
      <c r="D38" s="4" t="s">
        <v>17</v>
      </c>
      <c r="E38" s="4" t="s">
        <v>20</v>
      </c>
      <c r="F38" s="28">
        <v>43277</v>
      </c>
      <c r="G38" s="25">
        <f t="shared" si="2"/>
        <v>1</v>
      </c>
      <c r="H38" s="7" t="s">
        <v>39</v>
      </c>
      <c r="I38" s="28">
        <v>43276</v>
      </c>
      <c r="J38" s="28">
        <v>43276</v>
      </c>
      <c r="K38" s="28">
        <v>43276</v>
      </c>
      <c r="L38" s="8">
        <v>1807921831</v>
      </c>
      <c r="M38" s="9">
        <v>1807610939.8599999</v>
      </c>
      <c r="N38" s="10">
        <v>99.982803950000005</v>
      </c>
      <c r="O38" s="22">
        <v>6.277636260000001E-2</v>
      </c>
      <c r="P38" s="24" t="s">
        <v>19</v>
      </c>
    </row>
    <row r="39" spans="1:16" s="2" customFormat="1" x14ac:dyDescent="0.25">
      <c r="A39" s="4">
        <f t="shared" si="1"/>
        <v>34</v>
      </c>
      <c r="B39" s="4" t="s">
        <v>53</v>
      </c>
      <c r="C39" s="4" t="s">
        <v>54</v>
      </c>
      <c r="D39" s="4" t="s">
        <v>17</v>
      </c>
      <c r="E39" s="4" t="s">
        <v>20</v>
      </c>
      <c r="F39" s="28">
        <v>43367</v>
      </c>
      <c r="G39" s="25">
        <f t="shared" si="2"/>
        <v>91</v>
      </c>
      <c r="H39" s="7" t="s">
        <v>39</v>
      </c>
      <c r="I39" s="28">
        <v>43276</v>
      </c>
      <c r="J39" s="28">
        <v>43276</v>
      </c>
      <c r="K39" s="28">
        <v>43276</v>
      </c>
      <c r="L39" s="8">
        <v>6000000</v>
      </c>
      <c r="M39" s="9">
        <v>588987000</v>
      </c>
      <c r="N39" s="10">
        <v>98.164500000000004</v>
      </c>
      <c r="O39" s="22">
        <v>7.4998297038851247E-2</v>
      </c>
      <c r="P39" s="24" t="s">
        <v>19</v>
      </c>
    </row>
    <row r="40" spans="1:16" s="2" customFormat="1" x14ac:dyDescent="0.25">
      <c r="A40" s="4">
        <f t="shared" si="1"/>
        <v>35</v>
      </c>
      <c r="B40" s="4" t="s">
        <v>55</v>
      </c>
      <c r="C40" s="4" t="s">
        <v>56</v>
      </c>
      <c r="D40" s="4" t="s">
        <v>17</v>
      </c>
      <c r="E40" s="4" t="s">
        <v>20</v>
      </c>
      <c r="F40" s="28">
        <v>43367</v>
      </c>
      <c r="G40" s="25">
        <f t="shared" si="2"/>
        <v>91</v>
      </c>
      <c r="H40" s="7" t="s">
        <v>39</v>
      </c>
      <c r="I40" s="28">
        <v>43276</v>
      </c>
      <c r="J40" s="28">
        <v>43276</v>
      </c>
      <c r="K40" s="28">
        <v>43276</v>
      </c>
      <c r="L40" s="8">
        <v>5000000</v>
      </c>
      <c r="M40" s="9">
        <v>490582000</v>
      </c>
      <c r="N40" s="10">
        <v>98.116399999999999</v>
      </c>
      <c r="O40" s="22">
        <v>7.7001387139141939E-2</v>
      </c>
      <c r="P40" s="24" t="s">
        <v>19</v>
      </c>
    </row>
    <row r="41" spans="1:16" s="2" customFormat="1" ht="15" customHeight="1" x14ac:dyDescent="0.25">
      <c r="A41" s="4">
        <f t="shared" si="1"/>
        <v>36</v>
      </c>
      <c r="B41" s="4" t="s">
        <v>57</v>
      </c>
      <c r="C41" s="4" t="s">
        <v>58</v>
      </c>
      <c r="D41" s="4" t="s">
        <v>17</v>
      </c>
      <c r="E41" s="4" t="s">
        <v>20</v>
      </c>
      <c r="F41" s="28">
        <v>43280</v>
      </c>
      <c r="G41" s="25">
        <f t="shared" si="2"/>
        <v>4</v>
      </c>
      <c r="H41" s="7" t="s">
        <v>39</v>
      </c>
      <c r="I41" s="28">
        <v>43276</v>
      </c>
      <c r="J41" s="28">
        <v>43276</v>
      </c>
      <c r="K41" s="28">
        <v>43276</v>
      </c>
      <c r="L41" s="8">
        <v>1000000</v>
      </c>
      <c r="M41" s="9">
        <v>99909700</v>
      </c>
      <c r="N41" s="10">
        <v>99.909700000000001</v>
      </c>
      <c r="O41" s="22">
        <v>8.2472999999999991E-2</v>
      </c>
      <c r="P41" s="24" t="s">
        <v>19</v>
      </c>
    </row>
    <row r="42" spans="1:16" s="2" customFormat="1" ht="15" customHeight="1" x14ac:dyDescent="0.25">
      <c r="A42" s="4">
        <f t="shared" si="1"/>
        <v>37</v>
      </c>
      <c r="B42" s="6" t="s">
        <v>59</v>
      </c>
      <c r="C42" s="6" t="s">
        <v>60</v>
      </c>
      <c r="D42" s="6" t="s">
        <v>17</v>
      </c>
      <c r="E42" s="6" t="s">
        <v>20</v>
      </c>
      <c r="F42" s="28">
        <v>43277</v>
      </c>
      <c r="G42" s="25">
        <f t="shared" si="2"/>
        <v>1</v>
      </c>
      <c r="H42" s="7" t="s">
        <v>39</v>
      </c>
      <c r="I42" s="28">
        <v>43276</v>
      </c>
      <c r="J42" s="28">
        <v>43276</v>
      </c>
      <c r="K42" s="28">
        <v>43276</v>
      </c>
      <c r="L42" s="8">
        <v>10000000</v>
      </c>
      <c r="M42" s="9">
        <v>999808000</v>
      </c>
      <c r="N42" s="10">
        <v>99.980800000000002</v>
      </c>
      <c r="O42" s="22">
        <v>7.0093000000000003E-2</v>
      </c>
      <c r="P42" s="24" t="s">
        <v>19</v>
      </c>
    </row>
    <row r="43" spans="1:16" ht="15" customHeight="1" x14ac:dyDescent="0.25">
      <c r="A43" s="4">
        <f t="shared" si="1"/>
        <v>38</v>
      </c>
      <c r="B43" s="3" t="s">
        <v>61</v>
      </c>
      <c r="C43" s="3" t="s">
        <v>62</v>
      </c>
      <c r="D43" s="4" t="s">
        <v>17</v>
      </c>
      <c r="E43" s="3" t="s">
        <v>20</v>
      </c>
      <c r="F43" s="28">
        <v>43278</v>
      </c>
      <c r="G43" s="25">
        <f t="shared" si="2"/>
        <v>2</v>
      </c>
      <c r="H43" s="7" t="s">
        <v>39</v>
      </c>
      <c r="I43" s="28">
        <v>43276</v>
      </c>
      <c r="J43" s="28">
        <v>43276</v>
      </c>
      <c r="K43" s="28">
        <v>43276</v>
      </c>
      <c r="L43" s="8">
        <v>14000000</v>
      </c>
      <c r="M43" s="9">
        <v>1399463800</v>
      </c>
      <c r="N43" s="10">
        <v>99.961699999999993</v>
      </c>
      <c r="O43" s="22">
        <v>6.9924E-2</v>
      </c>
      <c r="P43" s="24" t="s">
        <v>19</v>
      </c>
    </row>
    <row r="44" spans="1:16" ht="15" customHeight="1" x14ac:dyDescent="0.25">
      <c r="A44" s="4">
        <f t="shared" si="1"/>
        <v>39</v>
      </c>
      <c r="B44" s="3" t="s">
        <v>63</v>
      </c>
      <c r="C44" s="3" t="s">
        <v>64</v>
      </c>
      <c r="D44" s="4" t="s">
        <v>17</v>
      </c>
      <c r="E44" s="3" t="s">
        <v>20</v>
      </c>
      <c r="F44" s="28">
        <v>43279</v>
      </c>
      <c r="G44" s="25">
        <f t="shared" si="2"/>
        <v>3</v>
      </c>
      <c r="H44" s="7" t="s">
        <v>39</v>
      </c>
      <c r="I44" s="28">
        <v>43276</v>
      </c>
      <c r="J44" s="28">
        <v>43276</v>
      </c>
      <c r="K44" s="28">
        <v>43276</v>
      </c>
      <c r="L44" s="8">
        <v>10000000</v>
      </c>
      <c r="M44" s="9">
        <v>999425000</v>
      </c>
      <c r="N44" s="10">
        <v>99.942499999999995</v>
      </c>
      <c r="O44" s="22">
        <v>6.9999000000000006E-2</v>
      </c>
      <c r="P44" s="24" t="s">
        <v>19</v>
      </c>
    </row>
    <row r="45" spans="1:16" ht="15" customHeight="1" x14ac:dyDescent="0.25">
      <c r="A45" s="4">
        <f t="shared" si="1"/>
        <v>40</v>
      </c>
      <c r="B45" s="3" t="s">
        <v>52</v>
      </c>
      <c r="C45" s="4" t="s">
        <v>96</v>
      </c>
      <c r="D45" s="4" t="s">
        <v>17</v>
      </c>
      <c r="E45" s="3" t="s">
        <v>29</v>
      </c>
      <c r="F45" s="28">
        <v>43277</v>
      </c>
      <c r="G45" s="25">
        <f t="shared" si="2"/>
        <v>1</v>
      </c>
      <c r="H45" s="7" t="s">
        <v>39</v>
      </c>
      <c r="I45" s="28">
        <v>43276</v>
      </c>
      <c r="J45" s="28">
        <v>43276</v>
      </c>
      <c r="K45" s="28">
        <v>43276</v>
      </c>
      <c r="L45" s="8">
        <v>37893018</v>
      </c>
      <c r="M45" s="9">
        <v>37886501.899999999</v>
      </c>
      <c r="N45" s="10">
        <v>99.982803950000005</v>
      </c>
      <c r="O45" s="22">
        <v>6.277636260000001E-2</v>
      </c>
      <c r="P45" s="24" t="s">
        <v>19</v>
      </c>
    </row>
    <row r="46" spans="1:16" ht="15" customHeight="1" x14ac:dyDescent="0.25">
      <c r="A46" s="4">
        <f t="shared" si="1"/>
        <v>41</v>
      </c>
      <c r="B46" s="3" t="s">
        <v>52</v>
      </c>
      <c r="C46" s="4" t="s">
        <v>96</v>
      </c>
      <c r="D46" s="4" t="s">
        <v>17</v>
      </c>
      <c r="E46" s="3" t="s">
        <v>37</v>
      </c>
      <c r="F46" s="28">
        <v>43277</v>
      </c>
      <c r="G46" s="25">
        <f t="shared" si="2"/>
        <v>1</v>
      </c>
      <c r="H46" s="7" t="s">
        <v>39</v>
      </c>
      <c r="I46" s="28">
        <v>43276</v>
      </c>
      <c r="J46" s="28">
        <v>43276</v>
      </c>
      <c r="K46" s="28">
        <v>43276</v>
      </c>
      <c r="L46" s="8">
        <v>15387716</v>
      </c>
      <c r="M46" s="9">
        <v>15385069.92</v>
      </c>
      <c r="N46" s="10">
        <v>99.982803950000005</v>
      </c>
      <c r="O46" s="22">
        <v>6.277636260000001E-2</v>
      </c>
      <c r="P46" s="24" t="s">
        <v>19</v>
      </c>
    </row>
    <row r="47" spans="1:16" ht="15" customHeight="1" x14ac:dyDescent="0.25">
      <c r="A47" s="4">
        <f t="shared" si="1"/>
        <v>42</v>
      </c>
      <c r="B47" s="3" t="s">
        <v>52</v>
      </c>
      <c r="C47" s="4" t="s">
        <v>96</v>
      </c>
      <c r="D47" s="4" t="s">
        <v>17</v>
      </c>
      <c r="E47" s="3" t="s">
        <v>30</v>
      </c>
      <c r="F47" s="28">
        <v>43277</v>
      </c>
      <c r="G47" s="25">
        <f t="shared" si="2"/>
        <v>1</v>
      </c>
      <c r="H47" s="7" t="s">
        <v>39</v>
      </c>
      <c r="I47" s="28">
        <v>43276</v>
      </c>
      <c r="J47" s="28">
        <v>43276</v>
      </c>
      <c r="K47" s="28">
        <v>43276</v>
      </c>
      <c r="L47" s="8">
        <v>5127036</v>
      </c>
      <c r="M47" s="9">
        <v>5126154.3499999996</v>
      </c>
      <c r="N47" s="10">
        <v>99.982803950000005</v>
      </c>
      <c r="O47" s="22">
        <v>6.277636260000001E-2</v>
      </c>
      <c r="P47" s="24" t="s">
        <v>19</v>
      </c>
    </row>
    <row r="48" spans="1:16" ht="15" customHeight="1" x14ac:dyDescent="0.25">
      <c r="A48" s="4">
        <f t="shared" si="1"/>
        <v>43</v>
      </c>
      <c r="B48" s="3" t="s">
        <v>52</v>
      </c>
      <c r="C48" s="4" t="s">
        <v>96</v>
      </c>
      <c r="D48" s="4" t="s">
        <v>17</v>
      </c>
      <c r="E48" s="3" t="s">
        <v>38</v>
      </c>
      <c r="F48" s="28">
        <v>43277</v>
      </c>
      <c r="G48" s="25">
        <f t="shared" si="2"/>
        <v>1</v>
      </c>
      <c r="H48" s="7" t="s">
        <v>39</v>
      </c>
      <c r="I48" s="28">
        <v>43276</v>
      </c>
      <c r="J48" s="28">
        <v>43276</v>
      </c>
      <c r="K48" s="28">
        <v>43276</v>
      </c>
      <c r="L48" s="8">
        <v>54901538</v>
      </c>
      <c r="M48" s="9">
        <v>54892097.100000001</v>
      </c>
      <c r="N48" s="10">
        <v>99.982803950000005</v>
      </c>
      <c r="O48" s="22">
        <v>6.277636260000001E-2</v>
      </c>
      <c r="P48" s="24" t="s">
        <v>19</v>
      </c>
    </row>
    <row r="49" spans="1:16" ht="15" customHeight="1" x14ac:dyDescent="0.25">
      <c r="A49" s="4">
        <f t="shared" si="1"/>
        <v>44</v>
      </c>
      <c r="B49" s="3" t="s">
        <v>52</v>
      </c>
      <c r="C49" s="4" t="s">
        <v>96</v>
      </c>
      <c r="D49" s="4" t="s">
        <v>17</v>
      </c>
      <c r="E49" s="3" t="s">
        <v>34</v>
      </c>
      <c r="F49" s="28">
        <v>43277</v>
      </c>
      <c r="G49" s="25">
        <f t="shared" si="2"/>
        <v>1</v>
      </c>
      <c r="H49" s="7" t="s">
        <v>39</v>
      </c>
      <c r="I49" s="28">
        <v>43276</v>
      </c>
      <c r="J49" s="28">
        <v>43276</v>
      </c>
      <c r="K49" s="28">
        <v>43276</v>
      </c>
      <c r="L49" s="8">
        <v>43359999</v>
      </c>
      <c r="M49" s="9">
        <v>43352542.789999999</v>
      </c>
      <c r="N49" s="10">
        <v>99.982803950000005</v>
      </c>
      <c r="O49" s="22">
        <v>6.277636260000001E-2</v>
      </c>
      <c r="P49" s="24" t="s">
        <v>19</v>
      </c>
    </row>
    <row r="50" spans="1:16" ht="15" customHeight="1" x14ac:dyDescent="0.25">
      <c r="A50" s="4">
        <f t="shared" si="1"/>
        <v>45</v>
      </c>
      <c r="B50" s="3" t="s">
        <v>52</v>
      </c>
      <c r="C50" s="4" t="s">
        <v>96</v>
      </c>
      <c r="D50" s="4" t="s">
        <v>17</v>
      </c>
      <c r="E50" s="3" t="s">
        <v>32</v>
      </c>
      <c r="F50" s="28">
        <v>43277</v>
      </c>
      <c r="G50" s="25">
        <f t="shared" si="2"/>
        <v>1</v>
      </c>
      <c r="H50" s="7" t="s">
        <v>39</v>
      </c>
      <c r="I50" s="28">
        <v>43276</v>
      </c>
      <c r="J50" s="28">
        <v>43276</v>
      </c>
      <c r="K50" s="28">
        <v>43276</v>
      </c>
      <c r="L50" s="8">
        <v>17159712</v>
      </c>
      <c r="M50" s="9">
        <v>17156761.210000001</v>
      </c>
      <c r="N50" s="10">
        <v>99.982803950000005</v>
      </c>
      <c r="O50" s="22">
        <v>6.277636260000001E-2</v>
      </c>
      <c r="P50" s="24" t="s">
        <v>19</v>
      </c>
    </row>
    <row r="51" spans="1:16" ht="15" customHeight="1" x14ac:dyDescent="0.25">
      <c r="A51" s="4">
        <f t="shared" si="1"/>
        <v>46</v>
      </c>
      <c r="B51" s="3" t="s">
        <v>52</v>
      </c>
      <c r="C51" s="4" t="s">
        <v>96</v>
      </c>
      <c r="D51" s="4" t="s">
        <v>17</v>
      </c>
      <c r="E51" s="3" t="s">
        <v>31</v>
      </c>
      <c r="F51" s="28">
        <v>43277</v>
      </c>
      <c r="G51" s="25">
        <f t="shared" si="2"/>
        <v>1</v>
      </c>
      <c r="H51" s="7" t="s">
        <v>39</v>
      </c>
      <c r="I51" s="28">
        <v>43276</v>
      </c>
      <c r="J51" s="28">
        <v>43276</v>
      </c>
      <c r="K51" s="28">
        <v>43276</v>
      </c>
      <c r="L51" s="8">
        <v>121633705</v>
      </c>
      <c r="M51" s="9">
        <v>121612788.81</v>
      </c>
      <c r="N51" s="10">
        <v>99.982803950000005</v>
      </c>
      <c r="O51" s="22">
        <v>6.277636260000001E-2</v>
      </c>
      <c r="P51" s="24" t="s">
        <v>19</v>
      </c>
    </row>
    <row r="52" spans="1:16" ht="15" customHeight="1" x14ac:dyDescent="0.25">
      <c r="A52" s="4">
        <f t="shared" si="1"/>
        <v>47</v>
      </c>
      <c r="B52" s="3" t="s">
        <v>52</v>
      </c>
      <c r="C52" s="4" t="s">
        <v>96</v>
      </c>
      <c r="D52" s="4" t="s">
        <v>17</v>
      </c>
      <c r="E52" s="3" t="s">
        <v>33</v>
      </c>
      <c r="F52" s="28">
        <v>43277</v>
      </c>
      <c r="G52" s="25">
        <f t="shared" si="2"/>
        <v>1</v>
      </c>
      <c r="H52" s="7" t="s">
        <v>39</v>
      </c>
      <c r="I52" s="28">
        <v>43276</v>
      </c>
      <c r="J52" s="28">
        <v>43276</v>
      </c>
      <c r="K52" s="28">
        <v>43276</v>
      </c>
      <c r="L52" s="8">
        <v>4980914</v>
      </c>
      <c r="M52" s="9">
        <v>4980057.4800000004</v>
      </c>
      <c r="N52" s="10">
        <v>99.982803950000005</v>
      </c>
      <c r="O52" s="22">
        <v>6.277636260000001E-2</v>
      </c>
      <c r="P52" s="24" t="s">
        <v>19</v>
      </c>
    </row>
    <row r="53" spans="1:16" ht="15" customHeight="1" x14ac:dyDescent="0.25">
      <c r="A53" s="4">
        <f t="shared" si="1"/>
        <v>48</v>
      </c>
      <c r="B53" s="3" t="s">
        <v>52</v>
      </c>
      <c r="C53" s="4" t="s">
        <v>96</v>
      </c>
      <c r="D53" s="4" t="s">
        <v>17</v>
      </c>
      <c r="E53" s="3" t="s">
        <v>22</v>
      </c>
      <c r="F53" s="28">
        <v>43277</v>
      </c>
      <c r="G53" s="25">
        <f t="shared" si="2"/>
        <v>1</v>
      </c>
      <c r="H53" s="7" t="s">
        <v>39</v>
      </c>
      <c r="I53" s="28">
        <v>43276</v>
      </c>
      <c r="J53" s="28">
        <v>43276</v>
      </c>
      <c r="K53" s="28">
        <v>43276</v>
      </c>
      <c r="L53" s="8">
        <v>530788390</v>
      </c>
      <c r="M53" s="9">
        <v>530697115.36000001</v>
      </c>
      <c r="N53" s="10">
        <v>99.982803950000005</v>
      </c>
      <c r="O53" s="22">
        <v>6.277636260000001E-2</v>
      </c>
      <c r="P53" s="24" t="s">
        <v>19</v>
      </c>
    </row>
    <row r="55" spans="1:16" x14ac:dyDescent="0.25">
      <c r="A55" s="1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5.28515625" style="1" bestFit="1" customWidth="1"/>
    <col min="6" max="6" width="13.28515625" style="26" bestFit="1" customWidth="1"/>
    <col min="7" max="7" width="13.140625" style="1" customWidth="1"/>
    <col min="8" max="8" width="15.5703125" style="1" customWidth="1"/>
    <col min="9" max="9" width="11.42578125" style="26" bestFit="1" customWidth="1"/>
    <col min="10" max="10" width="14.28515625" style="26" bestFit="1" customWidth="1"/>
    <col min="11" max="11" width="15.7109375" style="2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f>+'25.06.2018'!F3+1</f>
        <v>43277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65</v>
      </c>
      <c r="C6" s="6" t="s">
        <v>66</v>
      </c>
      <c r="D6" s="6" t="s">
        <v>17</v>
      </c>
      <c r="E6" s="6" t="s">
        <v>20</v>
      </c>
      <c r="F6" s="29">
        <v>43322</v>
      </c>
      <c r="G6" s="25">
        <f>+F6-$F$3</f>
        <v>45</v>
      </c>
      <c r="H6" s="7" t="s">
        <v>40</v>
      </c>
      <c r="I6" s="29">
        <v>43276</v>
      </c>
      <c r="J6" s="29">
        <v>43276</v>
      </c>
      <c r="K6" s="29">
        <v>43277</v>
      </c>
      <c r="L6" s="8">
        <v>7962000</v>
      </c>
      <c r="M6" s="9">
        <v>789830400</v>
      </c>
      <c r="N6" s="10">
        <v>99.2</v>
      </c>
      <c r="O6" s="14">
        <v>6.5411999999999998E-2</v>
      </c>
      <c r="P6" s="24" t="s">
        <v>19</v>
      </c>
    </row>
    <row r="7" spans="1:18" s="2" customFormat="1" x14ac:dyDescent="0.25">
      <c r="A7" s="4">
        <v>2</v>
      </c>
      <c r="B7" s="6" t="s">
        <v>65</v>
      </c>
      <c r="C7" s="6" t="s">
        <v>66</v>
      </c>
      <c r="D7" s="6" t="s">
        <v>17</v>
      </c>
      <c r="E7" s="6" t="s">
        <v>20</v>
      </c>
      <c r="F7" s="29">
        <v>43322</v>
      </c>
      <c r="G7" s="25">
        <f t="shared" ref="G7:G19" si="0">+F7-$F$3</f>
        <v>45</v>
      </c>
      <c r="H7" s="7" t="s">
        <v>40</v>
      </c>
      <c r="I7" s="29">
        <v>43276</v>
      </c>
      <c r="J7" s="29">
        <v>43276</v>
      </c>
      <c r="K7" s="29">
        <v>43277</v>
      </c>
      <c r="L7" s="8">
        <v>5300000</v>
      </c>
      <c r="M7" s="9">
        <v>525760000</v>
      </c>
      <c r="N7" s="10">
        <v>99.2</v>
      </c>
      <c r="O7" s="14">
        <v>6.5411999999999998E-2</v>
      </c>
      <c r="P7" s="24" t="s">
        <v>19</v>
      </c>
    </row>
    <row r="8" spans="1:18" s="2" customFormat="1" x14ac:dyDescent="0.25">
      <c r="A8" s="4">
        <v>3</v>
      </c>
      <c r="B8" s="6" t="s">
        <v>65</v>
      </c>
      <c r="C8" s="6" t="s">
        <v>66</v>
      </c>
      <c r="D8" s="6" t="s">
        <v>17</v>
      </c>
      <c r="E8" s="6" t="s">
        <v>20</v>
      </c>
      <c r="F8" s="29">
        <v>43322</v>
      </c>
      <c r="G8" s="25">
        <f t="shared" si="0"/>
        <v>45</v>
      </c>
      <c r="H8" s="7" t="s">
        <v>40</v>
      </c>
      <c r="I8" s="29">
        <v>43276</v>
      </c>
      <c r="J8" s="29">
        <v>43276</v>
      </c>
      <c r="K8" s="29">
        <v>43277</v>
      </c>
      <c r="L8" s="8">
        <v>7962100</v>
      </c>
      <c r="M8" s="9">
        <v>789840320</v>
      </c>
      <c r="N8" s="10">
        <v>99.2</v>
      </c>
      <c r="O8" s="14">
        <v>6.5411999999999998E-2</v>
      </c>
      <c r="P8" s="24" t="s">
        <v>19</v>
      </c>
    </row>
    <row r="9" spans="1:18" s="2" customFormat="1" x14ac:dyDescent="0.25">
      <c r="A9" s="4">
        <v>4</v>
      </c>
      <c r="B9" s="6" t="s">
        <v>65</v>
      </c>
      <c r="C9" s="6" t="s">
        <v>66</v>
      </c>
      <c r="D9" s="6" t="s">
        <v>17</v>
      </c>
      <c r="E9" s="6" t="s">
        <v>20</v>
      </c>
      <c r="F9" s="29">
        <v>43322</v>
      </c>
      <c r="G9" s="25">
        <f t="shared" si="0"/>
        <v>45</v>
      </c>
      <c r="H9" s="7" t="s">
        <v>40</v>
      </c>
      <c r="I9" s="29">
        <v>43276</v>
      </c>
      <c r="J9" s="29">
        <v>43276</v>
      </c>
      <c r="K9" s="29">
        <v>43277</v>
      </c>
      <c r="L9" s="8">
        <v>5000000</v>
      </c>
      <c r="M9" s="9">
        <v>496043000</v>
      </c>
      <c r="N9" s="10">
        <v>99.208600000000004</v>
      </c>
      <c r="O9" s="14">
        <v>6.4596000000000001E-2</v>
      </c>
      <c r="P9" s="24" t="s">
        <v>19</v>
      </c>
    </row>
    <row r="10" spans="1:18" x14ac:dyDescent="0.25">
      <c r="A10" s="4">
        <v>5</v>
      </c>
      <c r="B10" s="6" t="s">
        <v>65</v>
      </c>
      <c r="C10" s="6" t="s">
        <v>66</v>
      </c>
      <c r="D10" s="6" t="s">
        <v>17</v>
      </c>
      <c r="E10" s="6" t="s">
        <v>20</v>
      </c>
      <c r="F10" s="29">
        <v>43322</v>
      </c>
      <c r="G10" s="25">
        <f t="shared" si="0"/>
        <v>45</v>
      </c>
      <c r="H10" s="7" t="s">
        <v>40</v>
      </c>
      <c r="I10" s="29">
        <v>43276</v>
      </c>
      <c r="J10" s="29">
        <v>43276</v>
      </c>
      <c r="K10" s="29">
        <v>43277</v>
      </c>
      <c r="L10" s="8">
        <v>1000000</v>
      </c>
      <c r="M10" s="9">
        <v>99208600</v>
      </c>
      <c r="N10" s="10">
        <v>99.208600000000004</v>
      </c>
      <c r="O10" s="14">
        <v>6.4702999999999997E-2</v>
      </c>
      <c r="P10" s="24" t="s">
        <v>19</v>
      </c>
    </row>
    <row r="11" spans="1:18" x14ac:dyDescent="0.25">
      <c r="A11" s="4">
        <v>6</v>
      </c>
      <c r="B11" s="6" t="s">
        <v>65</v>
      </c>
      <c r="C11" s="6" t="s">
        <v>66</v>
      </c>
      <c r="D11" s="6" t="s">
        <v>17</v>
      </c>
      <c r="E11" s="6" t="s">
        <v>20</v>
      </c>
      <c r="F11" s="29">
        <v>43322</v>
      </c>
      <c r="G11" s="25">
        <f t="shared" si="0"/>
        <v>45</v>
      </c>
      <c r="H11" s="7" t="s">
        <v>40</v>
      </c>
      <c r="I11" s="29">
        <v>43276</v>
      </c>
      <c r="J11" s="29">
        <v>43276</v>
      </c>
      <c r="K11" s="29">
        <v>43277</v>
      </c>
      <c r="L11" s="8">
        <v>5000000</v>
      </c>
      <c r="M11" s="9">
        <v>496044500</v>
      </c>
      <c r="N11" s="10">
        <v>99.209900000000005</v>
      </c>
      <c r="O11" s="14">
        <v>6.4702999999999997E-2</v>
      </c>
      <c r="P11" s="24" t="s">
        <v>19</v>
      </c>
    </row>
    <row r="12" spans="1:18" s="2" customFormat="1" x14ac:dyDescent="0.25">
      <c r="A12" s="4">
        <v>7</v>
      </c>
      <c r="B12" s="6" t="s">
        <v>41</v>
      </c>
      <c r="C12" s="6" t="s">
        <v>42</v>
      </c>
      <c r="D12" s="6" t="s">
        <v>17</v>
      </c>
      <c r="E12" s="6" t="s">
        <v>20</v>
      </c>
      <c r="F12" s="29">
        <v>43342</v>
      </c>
      <c r="G12" s="25">
        <f t="shared" si="0"/>
        <v>65</v>
      </c>
      <c r="H12" s="7" t="s">
        <v>40</v>
      </c>
      <c r="I12" s="29">
        <v>43276</v>
      </c>
      <c r="J12" s="29">
        <v>43276</v>
      </c>
      <c r="K12" s="29">
        <v>43277</v>
      </c>
      <c r="L12" s="8">
        <v>1000000</v>
      </c>
      <c r="M12" s="9">
        <v>98869600</v>
      </c>
      <c r="N12" s="10">
        <v>98.869600000000005</v>
      </c>
      <c r="O12" s="14">
        <v>6.4202000000000009E-2</v>
      </c>
      <c r="P12" s="24" t="s">
        <v>19</v>
      </c>
      <c r="Q12" s="17"/>
      <c r="R12" s="11"/>
    </row>
    <row r="13" spans="1:18" s="2" customFormat="1" x14ac:dyDescent="0.25">
      <c r="A13" s="4">
        <v>8</v>
      </c>
      <c r="B13" s="6" t="s">
        <v>41</v>
      </c>
      <c r="C13" s="6" t="s">
        <v>42</v>
      </c>
      <c r="D13" s="6" t="s">
        <v>17</v>
      </c>
      <c r="E13" s="6" t="s">
        <v>20</v>
      </c>
      <c r="F13" s="29">
        <v>43342</v>
      </c>
      <c r="G13" s="25">
        <f t="shared" si="0"/>
        <v>65</v>
      </c>
      <c r="H13" s="7" t="s">
        <v>40</v>
      </c>
      <c r="I13" s="29">
        <v>43276</v>
      </c>
      <c r="J13" s="29">
        <v>43276</v>
      </c>
      <c r="K13" s="29">
        <v>43277</v>
      </c>
      <c r="L13" s="8">
        <v>5000000</v>
      </c>
      <c r="M13" s="9">
        <v>494348000</v>
      </c>
      <c r="N13" s="10">
        <v>98.869600000000005</v>
      </c>
      <c r="O13" s="14">
        <v>6.4202000000000009E-2</v>
      </c>
      <c r="P13" s="24" t="s">
        <v>19</v>
      </c>
      <c r="Q13" s="17"/>
      <c r="R13" s="11"/>
    </row>
    <row r="14" spans="1:18" s="2" customFormat="1" x14ac:dyDescent="0.25">
      <c r="A14" s="4">
        <v>9</v>
      </c>
      <c r="B14" s="6" t="s">
        <v>41</v>
      </c>
      <c r="C14" s="6" t="s">
        <v>42</v>
      </c>
      <c r="D14" s="6" t="s">
        <v>17</v>
      </c>
      <c r="E14" s="6" t="s">
        <v>20</v>
      </c>
      <c r="F14" s="29">
        <v>43342</v>
      </c>
      <c r="G14" s="25">
        <f t="shared" si="0"/>
        <v>65</v>
      </c>
      <c r="H14" s="7" t="s">
        <v>40</v>
      </c>
      <c r="I14" s="29">
        <v>43276</v>
      </c>
      <c r="J14" s="29">
        <v>43276</v>
      </c>
      <c r="K14" s="29">
        <v>43277</v>
      </c>
      <c r="L14" s="8">
        <v>5000000</v>
      </c>
      <c r="M14" s="9">
        <v>494343000</v>
      </c>
      <c r="N14" s="10">
        <v>98.869600000000005</v>
      </c>
      <c r="O14" s="14">
        <v>6.4202000000000009E-2</v>
      </c>
      <c r="P14" s="24" t="s">
        <v>19</v>
      </c>
      <c r="Q14" s="17"/>
      <c r="R14" s="11"/>
    </row>
    <row r="15" spans="1:18" s="2" customFormat="1" x14ac:dyDescent="0.25">
      <c r="A15" s="4">
        <v>10</v>
      </c>
      <c r="B15" s="6" t="s">
        <v>41</v>
      </c>
      <c r="C15" s="6" t="s">
        <v>42</v>
      </c>
      <c r="D15" s="6" t="s">
        <v>17</v>
      </c>
      <c r="E15" s="6" t="s">
        <v>20</v>
      </c>
      <c r="F15" s="29">
        <v>43342</v>
      </c>
      <c r="G15" s="25">
        <f t="shared" si="0"/>
        <v>65</v>
      </c>
      <c r="H15" s="7" t="s">
        <v>40</v>
      </c>
      <c r="I15" s="29">
        <v>43276</v>
      </c>
      <c r="J15" s="29">
        <v>43276</v>
      </c>
      <c r="K15" s="29">
        <v>43277</v>
      </c>
      <c r="L15" s="8">
        <v>1000000</v>
      </c>
      <c r="M15" s="9">
        <v>98873100</v>
      </c>
      <c r="N15" s="10">
        <v>98.873099999999994</v>
      </c>
      <c r="O15" s="14">
        <v>6.4001000000000002E-2</v>
      </c>
      <c r="P15" s="24" t="s">
        <v>19</v>
      </c>
      <c r="Q15" s="17"/>
      <c r="R15" s="11"/>
    </row>
    <row r="16" spans="1:18" s="2" customFormat="1" x14ac:dyDescent="0.25">
      <c r="A16" s="4">
        <v>11</v>
      </c>
      <c r="B16" s="6" t="s">
        <v>41</v>
      </c>
      <c r="C16" s="6" t="s">
        <v>42</v>
      </c>
      <c r="D16" s="6" t="s">
        <v>17</v>
      </c>
      <c r="E16" s="6" t="s">
        <v>20</v>
      </c>
      <c r="F16" s="29">
        <v>43342</v>
      </c>
      <c r="G16" s="25">
        <f t="shared" si="0"/>
        <v>65</v>
      </c>
      <c r="H16" s="7" t="s">
        <v>40</v>
      </c>
      <c r="I16" s="29">
        <v>43276</v>
      </c>
      <c r="J16" s="29">
        <v>43276</v>
      </c>
      <c r="K16" s="29">
        <v>43277</v>
      </c>
      <c r="L16" s="8">
        <v>5000000</v>
      </c>
      <c r="M16" s="9">
        <v>494343000</v>
      </c>
      <c r="N16" s="10">
        <v>98.869600000000005</v>
      </c>
      <c r="O16" s="14">
        <v>6.4202000000000009E-2</v>
      </c>
      <c r="P16" s="24" t="s">
        <v>19</v>
      </c>
      <c r="Q16" s="17"/>
      <c r="R16" s="11"/>
    </row>
    <row r="17" spans="1:18" s="2" customFormat="1" x14ac:dyDescent="0.25">
      <c r="A17" s="4">
        <v>12</v>
      </c>
      <c r="B17" s="6" t="s">
        <v>41</v>
      </c>
      <c r="C17" s="6" t="s">
        <v>42</v>
      </c>
      <c r="D17" s="6" t="s">
        <v>17</v>
      </c>
      <c r="E17" s="6" t="s">
        <v>20</v>
      </c>
      <c r="F17" s="29">
        <v>43342</v>
      </c>
      <c r="G17" s="25">
        <f t="shared" si="0"/>
        <v>65</v>
      </c>
      <c r="H17" s="7" t="s">
        <v>40</v>
      </c>
      <c r="I17" s="29">
        <v>43276</v>
      </c>
      <c r="J17" s="29">
        <v>43276</v>
      </c>
      <c r="K17" s="29">
        <v>43277</v>
      </c>
      <c r="L17" s="8">
        <v>2500000</v>
      </c>
      <c r="M17" s="9">
        <v>247169000</v>
      </c>
      <c r="N17" s="10">
        <v>98.869600000000005</v>
      </c>
      <c r="O17" s="14">
        <v>6.4202000000000009E-2</v>
      </c>
      <c r="P17" s="24" t="s">
        <v>19</v>
      </c>
      <c r="Q17" s="17"/>
      <c r="R17" s="11"/>
    </row>
    <row r="18" spans="1:18" s="2" customFormat="1" x14ac:dyDescent="0.25">
      <c r="A18" s="4">
        <v>13</v>
      </c>
      <c r="B18" s="6" t="s">
        <v>41</v>
      </c>
      <c r="C18" s="6" t="s">
        <v>42</v>
      </c>
      <c r="D18" s="6" t="s">
        <v>17</v>
      </c>
      <c r="E18" s="6" t="s">
        <v>20</v>
      </c>
      <c r="F18" s="29">
        <v>43342</v>
      </c>
      <c r="G18" s="25">
        <f t="shared" si="0"/>
        <v>65</v>
      </c>
      <c r="H18" s="7" t="s">
        <v>40</v>
      </c>
      <c r="I18" s="29">
        <v>43276</v>
      </c>
      <c r="J18" s="29">
        <v>43276</v>
      </c>
      <c r="K18" s="29">
        <v>43277</v>
      </c>
      <c r="L18" s="8">
        <v>2500000</v>
      </c>
      <c r="M18" s="9">
        <v>247174000</v>
      </c>
      <c r="N18" s="10">
        <v>98.869600000000005</v>
      </c>
      <c r="O18" s="14">
        <v>6.4202000000000009E-2</v>
      </c>
      <c r="P18" s="24" t="s">
        <v>19</v>
      </c>
      <c r="Q18" s="17"/>
      <c r="R18" s="11"/>
    </row>
    <row r="19" spans="1:18" s="2" customFormat="1" x14ac:dyDescent="0.25">
      <c r="A19" s="4">
        <v>14</v>
      </c>
      <c r="B19" s="6" t="s">
        <v>44</v>
      </c>
      <c r="C19" s="6" t="s">
        <v>45</v>
      </c>
      <c r="D19" s="6" t="s">
        <v>17</v>
      </c>
      <c r="E19" s="6" t="s">
        <v>20</v>
      </c>
      <c r="F19" s="29">
        <v>43363</v>
      </c>
      <c r="G19" s="25">
        <f t="shared" si="0"/>
        <v>86</v>
      </c>
      <c r="H19" s="7" t="s">
        <v>40</v>
      </c>
      <c r="I19" s="29">
        <v>43276</v>
      </c>
      <c r="J19" s="29">
        <v>43276</v>
      </c>
      <c r="K19" s="29">
        <v>43277</v>
      </c>
      <c r="L19" s="8">
        <v>1000000</v>
      </c>
      <c r="M19" s="9">
        <v>98505300</v>
      </c>
      <c r="N19" s="10">
        <v>98.505300000000005</v>
      </c>
      <c r="O19" s="14">
        <v>6.4399999999999999E-2</v>
      </c>
      <c r="P19" s="24" t="s">
        <v>19</v>
      </c>
      <c r="Q19" s="17"/>
      <c r="R19" s="11"/>
    </row>
    <row r="20" spans="1:18" s="2" customFormat="1" x14ac:dyDescent="0.25">
      <c r="A20" s="4">
        <v>15</v>
      </c>
      <c r="B20" s="6" t="s">
        <v>67</v>
      </c>
      <c r="C20" s="6" t="s">
        <v>96</v>
      </c>
      <c r="D20" s="6" t="s">
        <v>17</v>
      </c>
      <c r="E20" s="6" t="s">
        <v>24</v>
      </c>
      <c r="F20" s="29">
        <v>43278</v>
      </c>
      <c r="G20" s="25">
        <f t="shared" ref="G20:G43" si="1">+F20-$F$3</f>
        <v>1</v>
      </c>
      <c r="H20" s="7" t="s">
        <v>39</v>
      </c>
      <c r="I20" s="29">
        <v>43277</v>
      </c>
      <c r="J20" s="29">
        <v>43277</v>
      </c>
      <c r="K20" s="29">
        <v>43277</v>
      </c>
      <c r="L20" s="8">
        <v>206325459</v>
      </c>
      <c r="M20" s="9">
        <v>206290791.02000001</v>
      </c>
      <c r="N20" s="10">
        <v>99.983197430000004</v>
      </c>
      <c r="O20" s="14">
        <v>6.1339999999999999E-2</v>
      </c>
      <c r="P20" s="24" t="s">
        <v>19</v>
      </c>
      <c r="Q20" s="17"/>
      <c r="R20" s="11"/>
    </row>
    <row r="21" spans="1:18" s="2" customFormat="1" x14ac:dyDescent="0.25">
      <c r="A21" s="4">
        <v>16</v>
      </c>
      <c r="B21" s="6" t="s">
        <v>67</v>
      </c>
      <c r="C21" s="6" t="s">
        <v>96</v>
      </c>
      <c r="D21" s="6" t="s">
        <v>17</v>
      </c>
      <c r="E21" s="6" t="s">
        <v>36</v>
      </c>
      <c r="F21" s="29">
        <v>43278</v>
      </c>
      <c r="G21" s="25">
        <f t="shared" si="1"/>
        <v>1</v>
      </c>
      <c r="H21" s="7" t="s">
        <v>39</v>
      </c>
      <c r="I21" s="29">
        <v>43277</v>
      </c>
      <c r="J21" s="29">
        <v>43277</v>
      </c>
      <c r="K21" s="29">
        <v>43277</v>
      </c>
      <c r="L21" s="8">
        <v>5899278</v>
      </c>
      <c r="M21" s="9">
        <v>5898286.7699999996</v>
      </c>
      <c r="N21" s="10">
        <v>99.983197430000004</v>
      </c>
      <c r="O21" s="14">
        <v>6.1339999999999999E-2</v>
      </c>
      <c r="P21" s="24" t="s">
        <v>19</v>
      </c>
      <c r="Q21" s="17"/>
      <c r="R21" s="11"/>
    </row>
    <row r="22" spans="1:18" s="2" customFormat="1" x14ac:dyDescent="0.25">
      <c r="A22" s="4">
        <v>17</v>
      </c>
      <c r="B22" s="6" t="s">
        <v>67</v>
      </c>
      <c r="C22" s="6" t="s">
        <v>96</v>
      </c>
      <c r="D22" s="6" t="s">
        <v>17</v>
      </c>
      <c r="E22" s="6" t="s">
        <v>18</v>
      </c>
      <c r="F22" s="29">
        <v>43278</v>
      </c>
      <c r="G22" s="25">
        <f t="shared" si="1"/>
        <v>1</v>
      </c>
      <c r="H22" s="7" t="s">
        <v>39</v>
      </c>
      <c r="I22" s="29">
        <v>43277</v>
      </c>
      <c r="J22" s="29">
        <v>43277</v>
      </c>
      <c r="K22" s="29">
        <v>43277</v>
      </c>
      <c r="L22" s="8">
        <v>5311829</v>
      </c>
      <c r="M22" s="9">
        <v>5310936.4800000004</v>
      </c>
      <c r="N22" s="10">
        <v>99.983197430000004</v>
      </c>
      <c r="O22" s="14">
        <v>6.1339999999999999E-2</v>
      </c>
      <c r="P22" s="24" t="s">
        <v>19</v>
      </c>
      <c r="Q22" s="17"/>
      <c r="R22" s="11"/>
    </row>
    <row r="23" spans="1:18" s="2" customFormat="1" x14ac:dyDescent="0.25">
      <c r="A23" s="4">
        <v>18</v>
      </c>
      <c r="B23" s="6" t="s">
        <v>67</v>
      </c>
      <c r="C23" s="6" t="s">
        <v>96</v>
      </c>
      <c r="D23" s="6" t="s">
        <v>17</v>
      </c>
      <c r="E23" s="6" t="s">
        <v>26</v>
      </c>
      <c r="F23" s="29">
        <v>43278</v>
      </c>
      <c r="G23" s="25">
        <f t="shared" si="1"/>
        <v>1</v>
      </c>
      <c r="H23" s="7" t="s">
        <v>39</v>
      </c>
      <c r="I23" s="29">
        <v>43277</v>
      </c>
      <c r="J23" s="29">
        <v>43277</v>
      </c>
      <c r="K23" s="29">
        <v>43277</v>
      </c>
      <c r="L23" s="8">
        <v>76158566</v>
      </c>
      <c r="M23" s="9">
        <v>76145769.400000006</v>
      </c>
      <c r="N23" s="10">
        <v>99.983197430000004</v>
      </c>
      <c r="O23" s="14">
        <v>6.1339999999999999E-2</v>
      </c>
      <c r="P23" s="24" t="s">
        <v>19</v>
      </c>
      <c r="Q23" s="17"/>
      <c r="R23" s="11"/>
    </row>
    <row r="24" spans="1:18" s="2" customFormat="1" x14ac:dyDescent="0.25">
      <c r="A24" s="4">
        <v>19</v>
      </c>
      <c r="B24" s="6" t="s">
        <v>67</v>
      </c>
      <c r="C24" s="6" t="s">
        <v>96</v>
      </c>
      <c r="D24" s="6" t="s">
        <v>17</v>
      </c>
      <c r="E24" s="6" t="s">
        <v>27</v>
      </c>
      <c r="F24" s="29">
        <v>43278</v>
      </c>
      <c r="G24" s="25">
        <f t="shared" si="1"/>
        <v>1</v>
      </c>
      <c r="H24" s="7" t="s">
        <v>39</v>
      </c>
      <c r="I24" s="29">
        <v>43277</v>
      </c>
      <c r="J24" s="29">
        <v>43277</v>
      </c>
      <c r="K24" s="29">
        <v>43277</v>
      </c>
      <c r="L24" s="8">
        <v>641961223</v>
      </c>
      <c r="M24" s="9">
        <v>641853357.01999998</v>
      </c>
      <c r="N24" s="10">
        <v>99.983197430000004</v>
      </c>
      <c r="O24" s="14">
        <v>6.1339999999999999E-2</v>
      </c>
      <c r="P24" s="24" t="s">
        <v>19</v>
      </c>
      <c r="Q24" s="17"/>
      <c r="R24" s="11"/>
    </row>
    <row r="25" spans="1:18" s="2" customFormat="1" x14ac:dyDescent="0.25">
      <c r="A25" s="4">
        <v>20</v>
      </c>
      <c r="B25" s="6" t="s">
        <v>67</v>
      </c>
      <c r="C25" s="6" t="s">
        <v>96</v>
      </c>
      <c r="D25" s="6" t="s">
        <v>17</v>
      </c>
      <c r="E25" s="6" t="s">
        <v>21</v>
      </c>
      <c r="F25" s="29">
        <v>43278</v>
      </c>
      <c r="G25" s="25">
        <f t="shared" si="1"/>
        <v>1</v>
      </c>
      <c r="H25" s="7" t="s">
        <v>39</v>
      </c>
      <c r="I25" s="29">
        <v>43277</v>
      </c>
      <c r="J25" s="29">
        <v>43277</v>
      </c>
      <c r="K25" s="29">
        <v>43277</v>
      </c>
      <c r="L25" s="8">
        <v>4203120</v>
      </c>
      <c r="M25" s="9">
        <v>4202413.7699999996</v>
      </c>
      <c r="N25" s="10">
        <v>99.983197430000004</v>
      </c>
      <c r="O25" s="14">
        <v>6.1339999999999999E-2</v>
      </c>
      <c r="P25" s="24" t="s">
        <v>19</v>
      </c>
      <c r="Q25" s="12"/>
    </row>
    <row r="26" spans="1:18" s="2" customFormat="1" x14ac:dyDescent="0.25">
      <c r="A26" s="4">
        <v>21</v>
      </c>
      <c r="B26" s="6" t="s">
        <v>67</v>
      </c>
      <c r="C26" s="6" t="s">
        <v>96</v>
      </c>
      <c r="D26" s="6" t="s">
        <v>17</v>
      </c>
      <c r="E26" s="6" t="s">
        <v>25</v>
      </c>
      <c r="F26" s="29">
        <v>43278</v>
      </c>
      <c r="G26" s="25">
        <f t="shared" si="1"/>
        <v>1</v>
      </c>
      <c r="H26" s="7" t="s">
        <v>39</v>
      </c>
      <c r="I26" s="29">
        <v>43277</v>
      </c>
      <c r="J26" s="29">
        <v>43277</v>
      </c>
      <c r="K26" s="29">
        <v>43277</v>
      </c>
      <c r="L26" s="8">
        <v>985555</v>
      </c>
      <c r="M26" s="9">
        <v>985389.4</v>
      </c>
      <c r="N26" s="10">
        <v>99.983197430000004</v>
      </c>
      <c r="O26" s="14">
        <v>6.1339999999999999E-2</v>
      </c>
      <c r="P26" s="24" t="s">
        <v>19</v>
      </c>
      <c r="Q26" s="16"/>
      <c r="R26" s="15"/>
    </row>
    <row r="27" spans="1:18" s="2" customFormat="1" x14ac:dyDescent="0.25">
      <c r="A27" s="4">
        <v>22</v>
      </c>
      <c r="B27" s="6" t="s">
        <v>67</v>
      </c>
      <c r="C27" s="6" t="s">
        <v>96</v>
      </c>
      <c r="D27" s="6" t="s">
        <v>17</v>
      </c>
      <c r="E27" s="6" t="s">
        <v>43</v>
      </c>
      <c r="F27" s="29">
        <v>43278</v>
      </c>
      <c r="G27" s="25">
        <f t="shared" si="1"/>
        <v>1</v>
      </c>
      <c r="H27" s="7" t="s">
        <v>39</v>
      </c>
      <c r="I27" s="29">
        <v>43277</v>
      </c>
      <c r="J27" s="29">
        <v>43277</v>
      </c>
      <c r="K27" s="29">
        <v>43277</v>
      </c>
      <c r="L27" s="8">
        <v>1416409044</v>
      </c>
      <c r="M27" s="9">
        <v>1416171050.8800001</v>
      </c>
      <c r="N27" s="10">
        <v>99.983197430000004</v>
      </c>
      <c r="O27" s="14">
        <v>6.1339999999999999E-2</v>
      </c>
      <c r="P27" s="24" t="s">
        <v>19</v>
      </c>
      <c r="Q27" s="16"/>
      <c r="R27" s="15"/>
    </row>
    <row r="28" spans="1:18" s="2" customFormat="1" x14ac:dyDescent="0.25">
      <c r="A28" s="4">
        <v>23</v>
      </c>
      <c r="B28" s="6" t="s">
        <v>67</v>
      </c>
      <c r="C28" s="6" t="s">
        <v>96</v>
      </c>
      <c r="D28" s="6" t="s">
        <v>17</v>
      </c>
      <c r="E28" s="6" t="s">
        <v>23</v>
      </c>
      <c r="F28" s="29">
        <v>43278</v>
      </c>
      <c r="G28" s="25">
        <f t="shared" si="1"/>
        <v>1</v>
      </c>
      <c r="H28" s="7" t="s">
        <v>39</v>
      </c>
      <c r="I28" s="29">
        <v>43277</v>
      </c>
      <c r="J28" s="29">
        <v>43277</v>
      </c>
      <c r="K28" s="29">
        <v>43277</v>
      </c>
      <c r="L28" s="8">
        <v>15384195</v>
      </c>
      <c r="M28" s="9">
        <v>15381610.060000001</v>
      </c>
      <c r="N28" s="10">
        <v>99.983197430000004</v>
      </c>
      <c r="O28" s="14">
        <v>6.1339999999999999E-2</v>
      </c>
      <c r="P28" s="24" t="s">
        <v>19</v>
      </c>
      <c r="Q28" s="12"/>
    </row>
    <row r="29" spans="1:18" s="2" customFormat="1" x14ac:dyDescent="0.25">
      <c r="A29" s="4">
        <v>24</v>
      </c>
      <c r="B29" s="6" t="s">
        <v>67</v>
      </c>
      <c r="C29" s="6" t="s">
        <v>96</v>
      </c>
      <c r="D29" s="6" t="s">
        <v>17</v>
      </c>
      <c r="E29" s="6" t="s">
        <v>28</v>
      </c>
      <c r="F29" s="29">
        <v>43278</v>
      </c>
      <c r="G29" s="25">
        <f t="shared" si="1"/>
        <v>1</v>
      </c>
      <c r="H29" s="7" t="s">
        <v>39</v>
      </c>
      <c r="I29" s="29">
        <v>43277</v>
      </c>
      <c r="J29" s="29">
        <v>43277</v>
      </c>
      <c r="K29" s="29">
        <v>43277</v>
      </c>
      <c r="L29" s="8">
        <v>7931193</v>
      </c>
      <c r="M29" s="9">
        <v>7929860.3600000003</v>
      </c>
      <c r="N29" s="10">
        <v>99.983197430000004</v>
      </c>
      <c r="O29" s="14">
        <v>6.1339999999999999E-2</v>
      </c>
      <c r="P29" s="24" t="s">
        <v>19</v>
      </c>
      <c r="Q29" s="12"/>
    </row>
    <row r="30" spans="1:18" x14ac:dyDescent="0.25">
      <c r="A30" s="4">
        <v>25</v>
      </c>
      <c r="B30" s="3" t="s">
        <v>67</v>
      </c>
      <c r="C30" s="6" t="s">
        <v>96</v>
      </c>
      <c r="D30" s="4" t="s">
        <v>17</v>
      </c>
      <c r="E30" s="3" t="s">
        <v>20</v>
      </c>
      <c r="F30" s="29">
        <v>43278</v>
      </c>
      <c r="G30" s="25">
        <f t="shared" si="1"/>
        <v>1</v>
      </c>
      <c r="H30" s="7" t="s">
        <v>39</v>
      </c>
      <c r="I30" s="29">
        <v>43277</v>
      </c>
      <c r="J30" s="29">
        <v>43277</v>
      </c>
      <c r="K30" s="29">
        <v>43277</v>
      </c>
      <c r="L30" s="8">
        <v>5519063510</v>
      </c>
      <c r="M30" s="9">
        <v>5518136165.4899998</v>
      </c>
      <c r="N30" s="10">
        <v>99.983197430000004</v>
      </c>
      <c r="O30" s="14">
        <v>6.1339999999999999E-2</v>
      </c>
      <c r="P30" s="24" t="s">
        <v>19</v>
      </c>
    </row>
    <row r="31" spans="1:18" x14ac:dyDescent="0.25">
      <c r="A31" s="4">
        <v>26</v>
      </c>
      <c r="B31" s="3" t="s">
        <v>68</v>
      </c>
      <c r="C31" s="3" t="s">
        <v>69</v>
      </c>
      <c r="D31" s="4" t="s">
        <v>17</v>
      </c>
      <c r="E31" s="3" t="s">
        <v>20</v>
      </c>
      <c r="F31" s="29">
        <v>43368</v>
      </c>
      <c r="G31" s="25">
        <f t="shared" si="1"/>
        <v>91</v>
      </c>
      <c r="H31" s="7" t="s">
        <v>39</v>
      </c>
      <c r="I31" s="29">
        <v>43277</v>
      </c>
      <c r="J31" s="29">
        <v>43277</v>
      </c>
      <c r="K31" s="29">
        <v>43277</v>
      </c>
      <c r="L31" s="8">
        <v>5000000</v>
      </c>
      <c r="M31" s="9">
        <v>490702000</v>
      </c>
      <c r="N31" s="10">
        <v>98.1404</v>
      </c>
      <c r="O31" s="14">
        <v>7.6001678868592007E-2</v>
      </c>
      <c r="P31" s="24" t="s">
        <v>19</v>
      </c>
    </row>
    <row r="32" spans="1:18" x14ac:dyDescent="0.25">
      <c r="A32" s="4">
        <v>27</v>
      </c>
      <c r="B32" s="3" t="s">
        <v>70</v>
      </c>
      <c r="C32" s="3" t="s">
        <v>71</v>
      </c>
      <c r="D32" s="4" t="s">
        <v>17</v>
      </c>
      <c r="E32" s="3" t="s">
        <v>20</v>
      </c>
      <c r="F32" s="29">
        <v>43343</v>
      </c>
      <c r="G32" s="25">
        <f t="shared" si="1"/>
        <v>66</v>
      </c>
      <c r="H32" s="7" t="s">
        <v>39</v>
      </c>
      <c r="I32" s="29">
        <v>43277</v>
      </c>
      <c r="J32" s="29">
        <v>43277</v>
      </c>
      <c r="K32" s="29">
        <v>43277</v>
      </c>
      <c r="L32" s="8">
        <v>500000</v>
      </c>
      <c r="M32" s="9">
        <v>49373250</v>
      </c>
      <c r="N32" s="10">
        <v>98.746499999999997</v>
      </c>
      <c r="O32" s="14">
        <v>7.0202000000000001E-2</v>
      </c>
      <c r="P32" s="24" t="s">
        <v>19</v>
      </c>
    </row>
    <row r="33" spans="1:16" x14ac:dyDescent="0.25">
      <c r="A33" s="4">
        <v>28</v>
      </c>
      <c r="B33" s="3" t="s">
        <v>72</v>
      </c>
      <c r="C33" s="3" t="s">
        <v>73</v>
      </c>
      <c r="D33" s="4" t="s">
        <v>17</v>
      </c>
      <c r="E33" s="3" t="s">
        <v>20</v>
      </c>
      <c r="F33" s="29">
        <v>43368</v>
      </c>
      <c r="G33" s="25">
        <f t="shared" si="1"/>
        <v>91</v>
      </c>
      <c r="H33" s="7" t="s">
        <v>39</v>
      </c>
      <c r="I33" s="29">
        <v>43277</v>
      </c>
      <c r="J33" s="29">
        <v>43277</v>
      </c>
      <c r="K33" s="29">
        <v>43277</v>
      </c>
      <c r="L33" s="8">
        <v>5500000</v>
      </c>
      <c r="M33" s="9">
        <v>537929700</v>
      </c>
      <c r="N33" s="10">
        <v>97.805400000000006</v>
      </c>
      <c r="O33" s="14">
        <v>9.000031167518828E-2</v>
      </c>
      <c r="P33" s="24" t="s">
        <v>19</v>
      </c>
    </row>
    <row r="34" spans="1:16" x14ac:dyDescent="0.25">
      <c r="A34" s="4">
        <v>29</v>
      </c>
      <c r="B34" s="3" t="s">
        <v>67</v>
      </c>
      <c r="C34" s="6" t="s">
        <v>96</v>
      </c>
      <c r="D34" s="4" t="s">
        <v>17</v>
      </c>
      <c r="E34" s="3" t="s">
        <v>29</v>
      </c>
      <c r="F34" s="29">
        <v>43278</v>
      </c>
      <c r="G34" s="25">
        <f t="shared" si="1"/>
        <v>1</v>
      </c>
      <c r="H34" s="7" t="s">
        <v>39</v>
      </c>
      <c r="I34" s="29">
        <v>43277</v>
      </c>
      <c r="J34" s="29">
        <v>43277</v>
      </c>
      <c r="K34" s="29">
        <v>43277</v>
      </c>
      <c r="L34" s="8">
        <v>49081753</v>
      </c>
      <c r="M34" s="9">
        <v>49073506</v>
      </c>
      <c r="N34" s="10">
        <v>99.983197430000004</v>
      </c>
      <c r="O34" s="14">
        <v>6.1339999999999999E-2</v>
      </c>
      <c r="P34" s="24" t="s">
        <v>19</v>
      </c>
    </row>
    <row r="35" spans="1:16" x14ac:dyDescent="0.25">
      <c r="A35" s="4">
        <v>30</v>
      </c>
      <c r="B35" s="3" t="s">
        <v>67</v>
      </c>
      <c r="C35" s="6" t="s">
        <v>96</v>
      </c>
      <c r="D35" s="4" t="s">
        <v>17</v>
      </c>
      <c r="E35" s="3" t="s">
        <v>37</v>
      </c>
      <c r="F35" s="29">
        <v>43278</v>
      </c>
      <c r="G35" s="25">
        <f t="shared" si="1"/>
        <v>1</v>
      </c>
      <c r="H35" s="7" t="s">
        <v>39</v>
      </c>
      <c r="I35" s="29">
        <v>43277</v>
      </c>
      <c r="J35" s="29">
        <v>43277</v>
      </c>
      <c r="K35" s="29">
        <v>43277</v>
      </c>
      <c r="L35" s="8">
        <v>16476825</v>
      </c>
      <c r="M35" s="9">
        <v>16474056.470000001</v>
      </c>
      <c r="N35" s="10">
        <v>99.983197430000004</v>
      </c>
      <c r="O35" s="14">
        <v>6.1339999999999999E-2</v>
      </c>
      <c r="P35" s="24" t="s">
        <v>19</v>
      </c>
    </row>
    <row r="36" spans="1:16" x14ac:dyDescent="0.25">
      <c r="A36" s="4">
        <v>31</v>
      </c>
      <c r="B36" s="3" t="s">
        <v>67</v>
      </c>
      <c r="C36" s="6" t="s">
        <v>96</v>
      </c>
      <c r="D36" s="4" t="s">
        <v>17</v>
      </c>
      <c r="E36" s="3" t="s">
        <v>30</v>
      </c>
      <c r="F36" s="29">
        <v>43278</v>
      </c>
      <c r="G36" s="25">
        <f t="shared" si="1"/>
        <v>1</v>
      </c>
      <c r="H36" s="7" t="s">
        <v>39</v>
      </c>
      <c r="I36" s="29">
        <v>43277</v>
      </c>
      <c r="J36" s="29">
        <v>43277</v>
      </c>
      <c r="K36" s="29">
        <v>43277</v>
      </c>
      <c r="L36" s="8">
        <v>5464210</v>
      </c>
      <c r="M36" s="9">
        <v>5463291.8700000001</v>
      </c>
      <c r="N36" s="10">
        <v>99.983197430000004</v>
      </c>
      <c r="O36" s="14">
        <v>6.1339999999999999E-2</v>
      </c>
      <c r="P36" s="24" t="s">
        <v>19</v>
      </c>
    </row>
    <row r="37" spans="1:16" x14ac:dyDescent="0.25">
      <c r="A37" s="4">
        <v>32</v>
      </c>
      <c r="B37" s="3" t="s">
        <v>67</v>
      </c>
      <c r="C37" s="6" t="s">
        <v>96</v>
      </c>
      <c r="D37" s="4" t="s">
        <v>17</v>
      </c>
      <c r="E37" s="3" t="s">
        <v>38</v>
      </c>
      <c r="F37" s="29">
        <v>43278</v>
      </c>
      <c r="G37" s="25">
        <f t="shared" si="1"/>
        <v>1</v>
      </c>
      <c r="H37" s="7" t="s">
        <v>39</v>
      </c>
      <c r="I37" s="29">
        <v>43277</v>
      </c>
      <c r="J37" s="29">
        <v>43277</v>
      </c>
      <c r="K37" s="29">
        <v>43277</v>
      </c>
      <c r="L37" s="8">
        <v>59672775</v>
      </c>
      <c r="M37" s="9">
        <v>59662748.439999998</v>
      </c>
      <c r="N37" s="10">
        <v>99.983197430000004</v>
      </c>
      <c r="O37" s="14">
        <v>6.1339999999999999E-2</v>
      </c>
      <c r="P37" s="24" t="s">
        <v>19</v>
      </c>
    </row>
    <row r="38" spans="1:16" x14ac:dyDescent="0.25">
      <c r="A38" s="4">
        <v>33</v>
      </c>
      <c r="B38" s="3" t="s">
        <v>67</v>
      </c>
      <c r="C38" s="6" t="s">
        <v>96</v>
      </c>
      <c r="D38" s="4" t="s">
        <v>17</v>
      </c>
      <c r="E38" s="3" t="s">
        <v>34</v>
      </c>
      <c r="F38" s="29">
        <v>43278</v>
      </c>
      <c r="G38" s="25">
        <f t="shared" si="1"/>
        <v>1</v>
      </c>
      <c r="H38" s="7" t="s">
        <v>39</v>
      </c>
      <c r="I38" s="29">
        <v>43277</v>
      </c>
      <c r="J38" s="29">
        <v>43277</v>
      </c>
      <c r="K38" s="29">
        <v>43277</v>
      </c>
      <c r="L38" s="8">
        <v>40440961</v>
      </c>
      <c r="M38" s="9">
        <v>40434165.880000003</v>
      </c>
      <c r="N38" s="10">
        <v>99.983197430000004</v>
      </c>
      <c r="O38" s="14">
        <v>6.1339999999999999E-2</v>
      </c>
      <c r="P38" s="24" t="s">
        <v>19</v>
      </c>
    </row>
    <row r="39" spans="1:16" x14ac:dyDescent="0.25">
      <c r="A39" s="4">
        <v>34</v>
      </c>
      <c r="B39" s="3" t="s">
        <v>67</v>
      </c>
      <c r="C39" s="6" t="s">
        <v>96</v>
      </c>
      <c r="D39" s="4" t="s">
        <v>17</v>
      </c>
      <c r="E39" s="3" t="s">
        <v>32</v>
      </c>
      <c r="F39" s="29">
        <v>43278</v>
      </c>
      <c r="G39" s="25">
        <f t="shared" si="1"/>
        <v>1</v>
      </c>
      <c r="H39" s="7" t="s">
        <v>39</v>
      </c>
      <c r="I39" s="29">
        <v>43277</v>
      </c>
      <c r="J39" s="29">
        <v>43277</v>
      </c>
      <c r="K39" s="29">
        <v>43277</v>
      </c>
      <c r="L39" s="8">
        <v>17182469</v>
      </c>
      <c r="M39" s="9">
        <v>17179581.899999999</v>
      </c>
      <c r="N39" s="10">
        <v>99.983197430000004</v>
      </c>
      <c r="O39" s="14">
        <v>6.1339999999999999E-2</v>
      </c>
      <c r="P39" s="24" t="s">
        <v>19</v>
      </c>
    </row>
    <row r="40" spans="1:16" x14ac:dyDescent="0.25">
      <c r="A40" s="4">
        <v>35</v>
      </c>
      <c r="B40" s="3" t="s">
        <v>67</v>
      </c>
      <c r="C40" s="6" t="s">
        <v>96</v>
      </c>
      <c r="D40" s="4" t="s">
        <v>17</v>
      </c>
      <c r="E40" s="3" t="s">
        <v>31</v>
      </c>
      <c r="F40" s="29">
        <v>43278</v>
      </c>
      <c r="G40" s="25">
        <f t="shared" si="1"/>
        <v>1</v>
      </c>
      <c r="H40" s="7" t="s">
        <v>39</v>
      </c>
      <c r="I40" s="29">
        <v>43277</v>
      </c>
      <c r="J40" s="29">
        <v>43277</v>
      </c>
      <c r="K40" s="29">
        <v>43277</v>
      </c>
      <c r="L40" s="8">
        <v>107138516</v>
      </c>
      <c r="M40" s="9">
        <v>107120513.98</v>
      </c>
      <c r="N40" s="10">
        <v>99.983197430000004</v>
      </c>
      <c r="O40" s="14">
        <v>6.1339999999999999E-2</v>
      </c>
      <c r="P40" s="24" t="s">
        <v>19</v>
      </c>
    </row>
    <row r="41" spans="1:16" x14ac:dyDescent="0.25">
      <c r="A41" s="4">
        <v>36</v>
      </c>
      <c r="B41" s="3" t="s">
        <v>67</v>
      </c>
      <c r="C41" s="6" t="s">
        <v>96</v>
      </c>
      <c r="D41" s="4" t="s">
        <v>17</v>
      </c>
      <c r="E41" s="3" t="s">
        <v>33</v>
      </c>
      <c r="F41" s="29">
        <v>43278</v>
      </c>
      <c r="G41" s="25">
        <f t="shared" si="1"/>
        <v>1</v>
      </c>
      <c r="H41" s="7" t="s">
        <v>39</v>
      </c>
      <c r="I41" s="29">
        <v>43277</v>
      </c>
      <c r="J41" s="29">
        <v>43277</v>
      </c>
      <c r="K41" s="29">
        <v>43277</v>
      </c>
      <c r="L41" s="8">
        <v>4981294</v>
      </c>
      <c r="M41" s="9">
        <v>4980457.01</v>
      </c>
      <c r="N41" s="10">
        <v>99.983197430000004</v>
      </c>
      <c r="O41" s="14">
        <v>6.1339999999999999E-2</v>
      </c>
      <c r="P41" s="24" t="s">
        <v>19</v>
      </c>
    </row>
    <row r="42" spans="1:16" x14ac:dyDescent="0.25">
      <c r="A42" s="4">
        <v>37</v>
      </c>
      <c r="B42" s="3" t="s">
        <v>67</v>
      </c>
      <c r="C42" s="6" t="s">
        <v>96</v>
      </c>
      <c r="D42" s="4" t="s">
        <v>17</v>
      </c>
      <c r="E42" s="3" t="s">
        <v>22</v>
      </c>
      <c r="F42" s="29">
        <v>43278</v>
      </c>
      <c r="G42" s="25">
        <f t="shared" si="1"/>
        <v>1</v>
      </c>
      <c r="H42" s="7" t="s">
        <v>39</v>
      </c>
      <c r="I42" s="29">
        <v>43277</v>
      </c>
      <c r="J42" s="29">
        <v>43277</v>
      </c>
      <c r="K42" s="29">
        <v>43277</v>
      </c>
      <c r="L42" s="8">
        <v>1074428225</v>
      </c>
      <c r="M42" s="9">
        <v>1074247693.45</v>
      </c>
      <c r="N42" s="10">
        <v>99.983197430000004</v>
      </c>
      <c r="O42" s="14">
        <v>6.1339999999999999E-2</v>
      </c>
      <c r="P42" s="24" t="s">
        <v>19</v>
      </c>
    </row>
    <row r="43" spans="1:16" x14ac:dyDescent="0.25">
      <c r="A43" s="4">
        <v>38</v>
      </c>
      <c r="B43" s="3" t="s">
        <v>70</v>
      </c>
      <c r="C43" s="3" t="s">
        <v>71</v>
      </c>
      <c r="D43" s="4" t="s">
        <v>17</v>
      </c>
      <c r="E43" s="3" t="s">
        <v>22</v>
      </c>
      <c r="F43" s="29">
        <v>43343</v>
      </c>
      <c r="G43" s="25">
        <f t="shared" si="1"/>
        <v>66</v>
      </c>
      <c r="H43" s="7" t="s">
        <v>39</v>
      </c>
      <c r="I43" s="29">
        <v>43277</v>
      </c>
      <c r="J43" s="29">
        <v>43277</v>
      </c>
      <c r="K43" s="29">
        <v>43277</v>
      </c>
      <c r="L43" s="8">
        <v>2000000</v>
      </c>
      <c r="M43" s="9">
        <v>197493000</v>
      </c>
      <c r="N43" s="10">
        <v>98.746499999999997</v>
      </c>
      <c r="O43" s="14">
        <v>7.0202000000000001E-2</v>
      </c>
      <c r="P43" s="24" t="s">
        <v>19</v>
      </c>
    </row>
    <row r="45" spans="1:16" x14ac:dyDescent="0.25">
      <c r="A45" s="23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6"/>
  <sheetViews>
    <sheetView workbookViewId="0"/>
  </sheetViews>
  <sheetFormatPr defaultRowHeight="15" x14ac:dyDescent="0.25"/>
  <cols>
    <col min="1" max="1" width="5.140625" style="1" customWidth="1"/>
    <col min="2" max="2" width="53.57031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26" bestFit="1" customWidth="1"/>
    <col min="7" max="7" width="13.140625" style="1" customWidth="1"/>
    <col min="8" max="8" width="15.5703125" style="1" customWidth="1"/>
    <col min="9" max="9" width="11.42578125" style="26" bestFit="1" customWidth="1"/>
    <col min="10" max="10" width="14.28515625" style="26" bestFit="1" customWidth="1"/>
    <col min="11" max="11" width="15.7109375" style="26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f>+'26.06.2018'!F3+1</f>
        <v>43278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65</v>
      </c>
      <c r="C6" s="6" t="s">
        <v>66</v>
      </c>
      <c r="D6" s="6" t="s">
        <v>17</v>
      </c>
      <c r="E6" s="6" t="s">
        <v>20</v>
      </c>
      <c r="F6" s="29">
        <v>43322</v>
      </c>
      <c r="G6" s="25">
        <f>+F6-$F$3</f>
        <v>44</v>
      </c>
      <c r="H6" s="7" t="s">
        <v>40</v>
      </c>
      <c r="I6" s="29">
        <v>43277</v>
      </c>
      <c r="J6" s="29">
        <v>43277</v>
      </c>
      <c r="K6" s="29">
        <v>43278</v>
      </c>
      <c r="L6" s="8">
        <v>9724100</v>
      </c>
      <c r="M6" s="9">
        <v>964907856.85000002</v>
      </c>
      <c r="N6" s="10">
        <v>99.228499999999997</v>
      </c>
      <c r="O6" s="14">
        <v>6.4496999999999999E-2</v>
      </c>
      <c r="P6" s="24" t="s">
        <v>19</v>
      </c>
      <c r="Q6" s="16"/>
      <c r="R6" s="15"/>
    </row>
    <row r="7" spans="1:18" s="2" customFormat="1" x14ac:dyDescent="0.25">
      <c r="A7" s="4">
        <f>+A6+1</f>
        <v>2</v>
      </c>
      <c r="B7" s="6" t="s">
        <v>65</v>
      </c>
      <c r="C7" s="6" t="s">
        <v>66</v>
      </c>
      <c r="D7" s="6" t="s">
        <v>17</v>
      </c>
      <c r="E7" s="6" t="s">
        <v>20</v>
      </c>
      <c r="F7" s="29">
        <v>43322</v>
      </c>
      <c r="G7" s="25">
        <f t="shared" ref="G7:G19" si="0">+F7-$F$3</f>
        <v>44</v>
      </c>
      <c r="H7" s="7" t="s">
        <v>40</v>
      </c>
      <c r="I7" s="29">
        <v>43277</v>
      </c>
      <c r="J7" s="29">
        <v>43277</v>
      </c>
      <c r="K7" s="29">
        <v>43278</v>
      </c>
      <c r="L7" s="8">
        <v>500000</v>
      </c>
      <c r="M7" s="9">
        <v>49616000</v>
      </c>
      <c r="N7" s="10">
        <v>99.231999999999999</v>
      </c>
      <c r="O7" s="14">
        <v>6.4201999999999995E-2</v>
      </c>
      <c r="P7" s="24" t="s">
        <v>19</v>
      </c>
      <c r="Q7" s="16"/>
      <c r="R7" s="15"/>
    </row>
    <row r="8" spans="1:18" s="2" customFormat="1" x14ac:dyDescent="0.25">
      <c r="A8" s="4">
        <f t="shared" ref="A8:A44" si="1">+A7+1</f>
        <v>3</v>
      </c>
      <c r="B8" s="6" t="s">
        <v>41</v>
      </c>
      <c r="C8" s="6" t="s">
        <v>42</v>
      </c>
      <c r="D8" s="6" t="s">
        <v>17</v>
      </c>
      <c r="E8" s="6" t="s">
        <v>20</v>
      </c>
      <c r="F8" s="29">
        <v>43342</v>
      </c>
      <c r="G8" s="25">
        <f t="shared" si="0"/>
        <v>64</v>
      </c>
      <c r="H8" s="7" t="s">
        <v>40</v>
      </c>
      <c r="I8" s="29">
        <v>43277</v>
      </c>
      <c r="J8" s="29">
        <v>43277</v>
      </c>
      <c r="K8" s="29">
        <v>43278</v>
      </c>
      <c r="L8" s="8">
        <v>500000</v>
      </c>
      <c r="M8" s="9">
        <v>49443400</v>
      </c>
      <c r="N8" s="10">
        <v>98.886799999999994</v>
      </c>
      <c r="O8" s="14">
        <v>6.4202000000000009E-2</v>
      </c>
      <c r="P8" s="24" t="s">
        <v>19</v>
      </c>
      <c r="Q8" s="16"/>
      <c r="R8" s="15"/>
    </row>
    <row r="9" spans="1:18" s="2" customFormat="1" x14ac:dyDescent="0.25">
      <c r="A9" s="4">
        <f t="shared" si="1"/>
        <v>4</v>
      </c>
      <c r="B9" s="6" t="s">
        <v>41</v>
      </c>
      <c r="C9" s="6" t="s">
        <v>42</v>
      </c>
      <c r="D9" s="6" t="s">
        <v>17</v>
      </c>
      <c r="E9" s="6" t="s">
        <v>20</v>
      </c>
      <c r="F9" s="29">
        <v>43342</v>
      </c>
      <c r="G9" s="25">
        <f t="shared" si="0"/>
        <v>64</v>
      </c>
      <c r="H9" s="7" t="s">
        <v>40</v>
      </c>
      <c r="I9" s="29">
        <v>43277</v>
      </c>
      <c r="J9" s="29">
        <v>43277</v>
      </c>
      <c r="K9" s="29">
        <v>43278</v>
      </c>
      <c r="L9" s="8">
        <v>2500000</v>
      </c>
      <c r="M9" s="9">
        <v>247217000</v>
      </c>
      <c r="N9" s="10">
        <v>98.886799999999994</v>
      </c>
      <c r="O9" s="14">
        <v>6.4202000000000009E-2</v>
      </c>
      <c r="P9" s="24" t="s">
        <v>19</v>
      </c>
      <c r="Q9" s="16"/>
      <c r="R9" s="15"/>
    </row>
    <row r="10" spans="1:18" s="2" customFormat="1" x14ac:dyDescent="0.25">
      <c r="A10" s="4">
        <f t="shared" si="1"/>
        <v>5</v>
      </c>
      <c r="B10" s="6" t="s">
        <v>41</v>
      </c>
      <c r="C10" s="6" t="s">
        <v>42</v>
      </c>
      <c r="D10" s="6" t="s">
        <v>17</v>
      </c>
      <c r="E10" s="6" t="s">
        <v>20</v>
      </c>
      <c r="F10" s="29">
        <v>43342</v>
      </c>
      <c r="G10" s="25">
        <f t="shared" si="0"/>
        <v>64</v>
      </c>
      <c r="H10" s="7" t="s">
        <v>40</v>
      </c>
      <c r="I10" s="29">
        <v>43277</v>
      </c>
      <c r="J10" s="29">
        <v>43277</v>
      </c>
      <c r="K10" s="29">
        <v>43278</v>
      </c>
      <c r="L10" s="8">
        <v>2000000</v>
      </c>
      <c r="M10" s="9">
        <v>197773600</v>
      </c>
      <c r="N10" s="10">
        <v>98.886799999999994</v>
      </c>
      <c r="O10" s="14">
        <v>6.4202000000000009E-2</v>
      </c>
      <c r="P10" s="24" t="s">
        <v>19</v>
      </c>
      <c r="Q10" s="16"/>
      <c r="R10" s="15"/>
    </row>
    <row r="11" spans="1:18" x14ac:dyDescent="0.25">
      <c r="A11" s="4">
        <f t="shared" si="1"/>
        <v>6</v>
      </c>
      <c r="B11" s="6" t="s">
        <v>41</v>
      </c>
      <c r="C11" s="6" t="s">
        <v>42</v>
      </c>
      <c r="D11" s="6" t="s">
        <v>17</v>
      </c>
      <c r="E11" s="6" t="s">
        <v>20</v>
      </c>
      <c r="F11" s="29">
        <v>43342</v>
      </c>
      <c r="G11" s="25">
        <f t="shared" si="0"/>
        <v>64</v>
      </c>
      <c r="H11" s="7" t="s">
        <v>40</v>
      </c>
      <c r="I11" s="29">
        <v>43277</v>
      </c>
      <c r="J11" s="29">
        <v>43277</v>
      </c>
      <c r="K11" s="29">
        <v>43278</v>
      </c>
      <c r="L11" s="8">
        <v>2500000</v>
      </c>
      <c r="M11" s="9">
        <v>247217000</v>
      </c>
      <c r="N11" s="10">
        <v>98.886799999999994</v>
      </c>
      <c r="O11" s="14">
        <v>6.4202000000000009E-2</v>
      </c>
      <c r="P11" s="24" t="s">
        <v>19</v>
      </c>
    </row>
    <row r="12" spans="1:18" s="2" customFormat="1" x14ac:dyDescent="0.25">
      <c r="A12" s="4">
        <f t="shared" si="1"/>
        <v>7</v>
      </c>
      <c r="B12" s="6" t="s">
        <v>41</v>
      </c>
      <c r="C12" s="6" t="s">
        <v>42</v>
      </c>
      <c r="D12" s="6" t="s">
        <v>17</v>
      </c>
      <c r="E12" s="6" t="s">
        <v>20</v>
      </c>
      <c r="F12" s="29">
        <v>43342</v>
      </c>
      <c r="G12" s="25">
        <f t="shared" si="0"/>
        <v>64</v>
      </c>
      <c r="H12" s="7" t="s">
        <v>40</v>
      </c>
      <c r="I12" s="29">
        <v>43277</v>
      </c>
      <c r="J12" s="29">
        <v>43277</v>
      </c>
      <c r="K12" s="29">
        <v>43278</v>
      </c>
      <c r="L12" s="8">
        <v>2500000</v>
      </c>
      <c r="M12" s="9">
        <v>247217000</v>
      </c>
      <c r="N12" s="10">
        <v>98.886799999999994</v>
      </c>
      <c r="O12" s="14">
        <v>6.4202000000000009E-2</v>
      </c>
      <c r="P12" s="24" t="s">
        <v>19</v>
      </c>
      <c r="Q12" s="18"/>
      <c r="R12" s="11"/>
    </row>
    <row r="13" spans="1:18" s="2" customFormat="1" x14ac:dyDescent="0.25">
      <c r="A13" s="4">
        <f t="shared" si="1"/>
        <v>8</v>
      </c>
      <c r="B13" s="6" t="s">
        <v>41</v>
      </c>
      <c r="C13" s="6" t="s">
        <v>42</v>
      </c>
      <c r="D13" s="6" t="s">
        <v>17</v>
      </c>
      <c r="E13" s="6" t="s">
        <v>20</v>
      </c>
      <c r="F13" s="29">
        <v>43342</v>
      </c>
      <c r="G13" s="25">
        <f t="shared" si="0"/>
        <v>64</v>
      </c>
      <c r="H13" s="7" t="s">
        <v>40</v>
      </c>
      <c r="I13" s="29">
        <v>43277</v>
      </c>
      <c r="J13" s="29">
        <v>43277</v>
      </c>
      <c r="K13" s="29">
        <v>43278</v>
      </c>
      <c r="L13" s="8">
        <v>2500000</v>
      </c>
      <c r="M13" s="9">
        <v>247217000</v>
      </c>
      <c r="N13" s="10">
        <v>98.886799999999994</v>
      </c>
      <c r="O13" s="14">
        <v>6.4202000000000009E-2</v>
      </c>
      <c r="P13" s="24" t="s">
        <v>19</v>
      </c>
      <c r="Q13" s="18"/>
      <c r="R13" s="11"/>
    </row>
    <row r="14" spans="1:18" s="2" customFormat="1" x14ac:dyDescent="0.25">
      <c r="A14" s="4">
        <f t="shared" si="1"/>
        <v>9</v>
      </c>
      <c r="B14" s="6" t="s">
        <v>41</v>
      </c>
      <c r="C14" s="6" t="s">
        <v>42</v>
      </c>
      <c r="D14" s="6" t="s">
        <v>17</v>
      </c>
      <c r="E14" s="6" t="s">
        <v>20</v>
      </c>
      <c r="F14" s="29">
        <v>43342</v>
      </c>
      <c r="G14" s="25">
        <f t="shared" si="0"/>
        <v>64</v>
      </c>
      <c r="H14" s="7" t="s">
        <v>40</v>
      </c>
      <c r="I14" s="29">
        <v>43277</v>
      </c>
      <c r="J14" s="29">
        <v>43277</v>
      </c>
      <c r="K14" s="29">
        <v>43278</v>
      </c>
      <c r="L14" s="8">
        <v>2500000</v>
      </c>
      <c r="M14" s="9">
        <v>247217000</v>
      </c>
      <c r="N14" s="10">
        <v>98.886799999999994</v>
      </c>
      <c r="O14" s="14">
        <v>6.4202000000000009E-2</v>
      </c>
      <c r="P14" s="24" t="s">
        <v>19</v>
      </c>
      <c r="Q14" s="12"/>
    </row>
    <row r="15" spans="1:18" s="2" customFormat="1" x14ac:dyDescent="0.25">
      <c r="A15" s="4">
        <f t="shared" si="1"/>
        <v>10</v>
      </c>
      <c r="B15" s="6" t="s">
        <v>41</v>
      </c>
      <c r="C15" s="6" t="s">
        <v>42</v>
      </c>
      <c r="D15" s="6" t="s">
        <v>17</v>
      </c>
      <c r="E15" s="6" t="s">
        <v>20</v>
      </c>
      <c r="F15" s="29">
        <v>43342</v>
      </c>
      <c r="G15" s="25">
        <f t="shared" si="0"/>
        <v>64</v>
      </c>
      <c r="H15" s="7" t="s">
        <v>40</v>
      </c>
      <c r="I15" s="29">
        <v>43277</v>
      </c>
      <c r="J15" s="29">
        <v>43277</v>
      </c>
      <c r="K15" s="29">
        <v>43278</v>
      </c>
      <c r="L15" s="8">
        <v>2000000</v>
      </c>
      <c r="M15" s="9">
        <v>197773600</v>
      </c>
      <c r="N15" s="10">
        <v>98.886799999999994</v>
      </c>
      <c r="O15" s="14">
        <v>6.4202000000000009E-2</v>
      </c>
      <c r="P15" s="24" t="s">
        <v>19</v>
      </c>
      <c r="Q15" s="12"/>
    </row>
    <row r="16" spans="1:18" s="2" customFormat="1" x14ac:dyDescent="0.25">
      <c r="A16" s="4">
        <f t="shared" si="1"/>
        <v>11</v>
      </c>
      <c r="B16" s="6" t="s">
        <v>41</v>
      </c>
      <c r="C16" s="6" t="s">
        <v>42</v>
      </c>
      <c r="D16" s="6" t="s">
        <v>17</v>
      </c>
      <c r="E16" s="6" t="s">
        <v>20</v>
      </c>
      <c r="F16" s="29">
        <v>43342</v>
      </c>
      <c r="G16" s="25">
        <f t="shared" si="0"/>
        <v>64</v>
      </c>
      <c r="H16" s="7" t="s">
        <v>40</v>
      </c>
      <c r="I16" s="29">
        <v>43277</v>
      </c>
      <c r="J16" s="29">
        <v>43277</v>
      </c>
      <c r="K16" s="29">
        <v>43278</v>
      </c>
      <c r="L16" s="8">
        <v>2500000</v>
      </c>
      <c r="M16" s="9">
        <v>247217000</v>
      </c>
      <c r="N16" s="10">
        <v>98.886799999999994</v>
      </c>
      <c r="O16" s="14">
        <v>6.4202000000000009E-2</v>
      </c>
      <c r="P16" s="24" t="s">
        <v>19</v>
      </c>
      <c r="Q16" s="12"/>
    </row>
    <row r="17" spans="1:17" s="2" customFormat="1" x14ac:dyDescent="0.25">
      <c r="A17" s="4">
        <f t="shared" si="1"/>
        <v>12</v>
      </c>
      <c r="B17" s="6" t="s">
        <v>41</v>
      </c>
      <c r="C17" s="6" t="s">
        <v>42</v>
      </c>
      <c r="D17" s="6" t="s">
        <v>17</v>
      </c>
      <c r="E17" s="6" t="s">
        <v>20</v>
      </c>
      <c r="F17" s="29">
        <v>43342</v>
      </c>
      <c r="G17" s="25">
        <f t="shared" si="0"/>
        <v>64</v>
      </c>
      <c r="H17" s="7" t="s">
        <v>40</v>
      </c>
      <c r="I17" s="29">
        <v>43277</v>
      </c>
      <c r="J17" s="29">
        <v>43277</v>
      </c>
      <c r="K17" s="29">
        <v>43278</v>
      </c>
      <c r="L17" s="8">
        <v>10000000</v>
      </c>
      <c r="M17" s="9">
        <v>988885000</v>
      </c>
      <c r="N17" s="10">
        <v>98.888499999999993</v>
      </c>
      <c r="O17" s="14">
        <v>6.4103000000000007E-2</v>
      </c>
      <c r="P17" s="24" t="s">
        <v>19</v>
      </c>
      <c r="Q17" s="12"/>
    </row>
    <row r="18" spans="1:17" s="2" customFormat="1" x14ac:dyDescent="0.25">
      <c r="A18" s="4">
        <f t="shared" si="1"/>
        <v>13</v>
      </c>
      <c r="B18" s="6" t="s">
        <v>74</v>
      </c>
      <c r="C18" s="6" t="s">
        <v>75</v>
      </c>
      <c r="D18" s="6" t="s">
        <v>17</v>
      </c>
      <c r="E18" s="6" t="s">
        <v>20</v>
      </c>
      <c r="F18" s="29">
        <v>43280</v>
      </c>
      <c r="G18" s="25">
        <f t="shared" si="0"/>
        <v>2</v>
      </c>
      <c r="H18" s="7" t="s">
        <v>40</v>
      </c>
      <c r="I18" s="29">
        <v>43277</v>
      </c>
      <c r="J18" s="29">
        <v>43277</v>
      </c>
      <c r="K18" s="29">
        <v>43278</v>
      </c>
      <c r="L18" s="8">
        <v>12500000</v>
      </c>
      <c r="M18" s="9">
        <v>1249486250</v>
      </c>
      <c r="N18" s="10">
        <v>99.9589</v>
      </c>
      <c r="O18" s="14">
        <v>7.5037999999999994E-2</v>
      </c>
      <c r="P18" s="24" t="s">
        <v>19</v>
      </c>
      <c r="Q18" s="12"/>
    </row>
    <row r="19" spans="1:17" s="2" customFormat="1" x14ac:dyDescent="0.25">
      <c r="A19" s="4">
        <f t="shared" si="1"/>
        <v>14</v>
      </c>
      <c r="B19" s="6" t="s">
        <v>44</v>
      </c>
      <c r="C19" s="6" t="s">
        <v>45</v>
      </c>
      <c r="D19" s="6" t="s">
        <v>17</v>
      </c>
      <c r="E19" s="6" t="s">
        <v>22</v>
      </c>
      <c r="F19" s="29">
        <v>43363</v>
      </c>
      <c r="G19" s="25">
        <f t="shared" si="0"/>
        <v>85</v>
      </c>
      <c r="H19" s="7" t="s">
        <v>40</v>
      </c>
      <c r="I19" s="29">
        <v>43277</v>
      </c>
      <c r="J19" s="29">
        <v>43277</v>
      </c>
      <c r="K19" s="29">
        <v>43278</v>
      </c>
      <c r="L19" s="8">
        <v>1000000</v>
      </c>
      <c r="M19" s="9">
        <v>98522400</v>
      </c>
      <c r="N19" s="10">
        <v>98.522400000000005</v>
      </c>
      <c r="O19" s="14">
        <v>6.4401E-2</v>
      </c>
      <c r="P19" s="24" t="s">
        <v>19</v>
      </c>
      <c r="Q19" s="12"/>
    </row>
    <row r="20" spans="1:17" s="2" customFormat="1" x14ac:dyDescent="0.25">
      <c r="A20" s="4">
        <f t="shared" si="1"/>
        <v>15</v>
      </c>
      <c r="B20" s="6" t="s">
        <v>76</v>
      </c>
      <c r="C20" s="6" t="s">
        <v>96</v>
      </c>
      <c r="D20" s="6" t="s">
        <v>17</v>
      </c>
      <c r="E20" s="6" t="s">
        <v>24</v>
      </c>
      <c r="F20" s="29">
        <v>43279</v>
      </c>
      <c r="G20" s="25">
        <f t="shared" ref="G20:G44" si="2">+F20-$F$3</f>
        <v>1</v>
      </c>
      <c r="H20" s="7" t="s">
        <v>39</v>
      </c>
      <c r="I20" s="29">
        <v>43278</v>
      </c>
      <c r="J20" s="29">
        <v>43278</v>
      </c>
      <c r="K20" s="29">
        <v>43278</v>
      </c>
      <c r="L20" s="8">
        <v>207901935</v>
      </c>
      <c r="M20" s="9">
        <v>207867422.99000001</v>
      </c>
      <c r="N20" s="10">
        <v>99.983399860000006</v>
      </c>
      <c r="O20" s="22">
        <v>6.0601000000000002E-2</v>
      </c>
      <c r="P20" s="24" t="s">
        <v>19</v>
      </c>
      <c r="Q20" s="12"/>
    </row>
    <row r="21" spans="1:17" s="2" customFormat="1" x14ac:dyDescent="0.25">
      <c r="A21" s="4">
        <f t="shared" si="1"/>
        <v>16</v>
      </c>
      <c r="B21" s="6" t="s">
        <v>76</v>
      </c>
      <c r="C21" s="6" t="s">
        <v>96</v>
      </c>
      <c r="D21" s="6" t="s">
        <v>17</v>
      </c>
      <c r="E21" s="6" t="s">
        <v>36</v>
      </c>
      <c r="F21" s="29">
        <v>43279</v>
      </c>
      <c r="G21" s="25">
        <f t="shared" si="2"/>
        <v>1</v>
      </c>
      <c r="H21" s="7" t="s">
        <v>39</v>
      </c>
      <c r="I21" s="29">
        <v>43278</v>
      </c>
      <c r="J21" s="29">
        <v>43278</v>
      </c>
      <c r="K21" s="29">
        <v>43278</v>
      </c>
      <c r="L21" s="8">
        <v>5500648</v>
      </c>
      <c r="M21" s="9">
        <v>5499734.8799999999</v>
      </c>
      <c r="N21" s="10">
        <v>99.983399860000006</v>
      </c>
      <c r="O21" s="22">
        <v>6.0601000000000002E-2</v>
      </c>
      <c r="P21" s="24" t="s">
        <v>19</v>
      </c>
      <c r="Q21" s="12"/>
    </row>
    <row r="22" spans="1:17" s="2" customFormat="1" x14ac:dyDescent="0.25">
      <c r="A22" s="4">
        <f t="shared" si="1"/>
        <v>17</v>
      </c>
      <c r="B22" s="6" t="s">
        <v>77</v>
      </c>
      <c r="C22" s="6" t="s">
        <v>78</v>
      </c>
      <c r="D22" s="6" t="s">
        <v>17</v>
      </c>
      <c r="E22" s="6" t="s">
        <v>18</v>
      </c>
      <c r="F22" s="29">
        <v>81298</v>
      </c>
      <c r="G22" s="25">
        <f t="shared" si="2"/>
        <v>38020</v>
      </c>
      <c r="H22" s="7" t="s">
        <v>39</v>
      </c>
      <c r="I22" s="29">
        <v>43278</v>
      </c>
      <c r="J22" s="29">
        <v>43278</v>
      </c>
      <c r="K22" s="29">
        <v>43278</v>
      </c>
      <c r="L22" s="8">
        <v>100000</v>
      </c>
      <c r="M22" s="9">
        <v>10405696.16</v>
      </c>
      <c r="N22" s="10">
        <v>96.473399999999998</v>
      </c>
      <c r="O22" s="14">
        <v>8.9632000000000003E-2</v>
      </c>
      <c r="P22" s="24" t="s">
        <v>95</v>
      </c>
      <c r="Q22" s="12"/>
    </row>
    <row r="23" spans="1:17" s="2" customFormat="1" x14ac:dyDescent="0.25">
      <c r="A23" s="4">
        <f t="shared" si="1"/>
        <v>18</v>
      </c>
      <c r="B23" s="6" t="s">
        <v>76</v>
      </c>
      <c r="C23" s="6" t="s">
        <v>96</v>
      </c>
      <c r="D23" s="6" t="s">
        <v>17</v>
      </c>
      <c r="E23" s="6" t="s">
        <v>18</v>
      </c>
      <c r="F23" s="29">
        <v>43279</v>
      </c>
      <c r="G23" s="25">
        <f t="shared" si="2"/>
        <v>1</v>
      </c>
      <c r="H23" s="7" t="s">
        <v>39</v>
      </c>
      <c r="I23" s="29">
        <v>43278</v>
      </c>
      <c r="J23" s="29">
        <v>43278</v>
      </c>
      <c r="K23" s="29">
        <v>43278</v>
      </c>
      <c r="L23" s="8">
        <v>14429443</v>
      </c>
      <c r="M23" s="9">
        <v>14427047.689999999</v>
      </c>
      <c r="N23" s="10">
        <v>99.983399860000006</v>
      </c>
      <c r="O23" s="22">
        <v>6.0601000000000002E-2</v>
      </c>
      <c r="P23" s="24" t="s">
        <v>19</v>
      </c>
      <c r="Q23" s="12"/>
    </row>
    <row r="24" spans="1:17" s="2" customFormat="1" x14ac:dyDescent="0.25">
      <c r="A24" s="4">
        <f t="shared" si="1"/>
        <v>19</v>
      </c>
      <c r="B24" s="6" t="s">
        <v>76</v>
      </c>
      <c r="C24" s="6" t="s">
        <v>96</v>
      </c>
      <c r="D24" s="6" t="s">
        <v>17</v>
      </c>
      <c r="E24" s="6" t="s">
        <v>26</v>
      </c>
      <c r="F24" s="29">
        <v>43279</v>
      </c>
      <c r="G24" s="25">
        <f t="shared" si="2"/>
        <v>1</v>
      </c>
      <c r="H24" s="7" t="s">
        <v>39</v>
      </c>
      <c r="I24" s="29">
        <v>43278</v>
      </c>
      <c r="J24" s="29">
        <v>43278</v>
      </c>
      <c r="K24" s="29">
        <v>43278</v>
      </c>
      <c r="L24" s="8">
        <v>76231750</v>
      </c>
      <c r="M24" s="9">
        <v>76219095.420000002</v>
      </c>
      <c r="N24" s="10">
        <v>99.983399860000006</v>
      </c>
      <c r="O24" s="22">
        <v>6.0601000000000002E-2</v>
      </c>
      <c r="P24" s="24" t="s">
        <v>19</v>
      </c>
      <c r="Q24" s="12"/>
    </row>
    <row r="25" spans="1:17" s="2" customFormat="1" x14ac:dyDescent="0.25">
      <c r="A25" s="4">
        <f t="shared" si="1"/>
        <v>20</v>
      </c>
      <c r="B25" s="6" t="s">
        <v>76</v>
      </c>
      <c r="C25" s="6" t="s">
        <v>96</v>
      </c>
      <c r="D25" s="6" t="s">
        <v>17</v>
      </c>
      <c r="E25" s="6" t="s">
        <v>27</v>
      </c>
      <c r="F25" s="29">
        <v>43279</v>
      </c>
      <c r="G25" s="25">
        <f t="shared" si="2"/>
        <v>1</v>
      </c>
      <c r="H25" s="7" t="s">
        <v>39</v>
      </c>
      <c r="I25" s="29">
        <v>43278</v>
      </c>
      <c r="J25" s="29">
        <v>43278</v>
      </c>
      <c r="K25" s="29">
        <v>43278</v>
      </c>
      <c r="L25" s="8">
        <v>641338712</v>
      </c>
      <c r="M25" s="9">
        <v>641232248.88</v>
      </c>
      <c r="N25" s="10">
        <v>99.983399860000006</v>
      </c>
      <c r="O25" s="22">
        <v>6.0601000000000002E-2</v>
      </c>
      <c r="P25" s="24" t="s">
        <v>19</v>
      </c>
      <c r="Q25" s="12"/>
    </row>
    <row r="26" spans="1:17" s="2" customFormat="1" x14ac:dyDescent="0.25">
      <c r="A26" s="4">
        <f t="shared" si="1"/>
        <v>21</v>
      </c>
      <c r="B26" s="6" t="s">
        <v>76</v>
      </c>
      <c r="C26" s="6" t="s">
        <v>96</v>
      </c>
      <c r="D26" s="6" t="s">
        <v>17</v>
      </c>
      <c r="E26" s="6" t="s">
        <v>21</v>
      </c>
      <c r="F26" s="29">
        <v>43279</v>
      </c>
      <c r="G26" s="25">
        <f t="shared" si="2"/>
        <v>1</v>
      </c>
      <c r="H26" s="7" t="s">
        <v>39</v>
      </c>
      <c r="I26" s="29">
        <v>43278</v>
      </c>
      <c r="J26" s="29">
        <v>43278</v>
      </c>
      <c r="K26" s="29">
        <v>43278</v>
      </c>
      <c r="L26" s="8">
        <v>4088306</v>
      </c>
      <c r="M26" s="9">
        <v>4087627.34</v>
      </c>
      <c r="N26" s="10">
        <v>99.983399860000006</v>
      </c>
      <c r="O26" s="22">
        <v>6.0601000000000002E-2</v>
      </c>
      <c r="P26" s="24" t="s">
        <v>19</v>
      </c>
      <c r="Q26" s="12"/>
    </row>
    <row r="27" spans="1:17" s="2" customFormat="1" x14ac:dyDescent="0.25">
      <c r="A27" s="4">
        <f t="shared" si="1"/>
        <v>22</v>
      </c>
      <c r="B27" s="6" t="s">
        <v>76</v>
      </c>
      <c r="C27" s="6" t="s">
        <v>96</v>
      </c>
      <c r="D27" s="6" t="s">
        <v>17</v>
      </c>
      <c r="E27" s="6" t="s">
        <v>25</v>
      </c>
      <c r="F27" s="29">
        <v>43279</v>
      </c>
      <c r="G27" s="25">
        <f t="shared" si="2"/>
        <v>1</v>
      </c>
      <c r="H27" s="7" t="s">
        <v>39</v>
      </c>
      <c r="I27" s="29">
        <v>43278</v>
      </c>
      <c r="J27" s="29">
        <v>43278</v>
      </c>
      <c r="K27" s="29">
        <v>43278</v>
      </c>
      <c r="L27" s="8">
        <v>409109</v>
      </c>
      <c r="M27" s="9">
        <v>409041.09</v>
      </c>
      <c r="N27" s="10">
        <v>99.983399860000006</v>
      </c>
      <c r="O27" s="22">
        <v>6.0601000000000002E-2</v>
      </c>
      <c r="P27" s="24" t="s">
        <v>19</v>
      </c>
      <c r="Q27" s="12"/>
    </row>
    <row r="28" spans="1:17" s="2" customFormat="1" x14ac:dyDescent="0.25">
      <c r="A28" s="4">
        <f t="shared" si="1"/>
        <v>23</v>
      </c>
      <c r="B28" s="6" t="s">
        <v>76</v>
      </c>
      <c r="C28" s="6" t="s">
        <v>96</v>
      </c>
      <c r="D28" s="6" t="s">
        <v>17</v>
      </c>
      <c r="E28" s="6" t="s">
        <v>43</v>
      </c>
      <c r="F28" s="29">
        <v>43279</v>
      </c>
      <c r="G28" s="25">
        <f t="shared" si="2"/>
        <v>1</v>
      </c>
      <c r="H28" s="7" t="s">
        <v>39</v>
      </c>
      <c r="I28" s="29">
        <v>43278</v>
      </c>
      <c r="J28" s="29">
        <v>43278</v>
      </c>
      <c r="K28" s="29">
        <v>43278</v>
      </c>
      <c r="L28" s="8">
        <v>1426239161</v>
      </c>
      <c r="M28" s="9">
        <v>1426002403.3</v>
      </c>
      <c r="N28" s="10">
        <v>99.983399860000006</v>
      </c>
      <c r="O28" s="22">
        <v>6.0601000000000002E-2</v>
      </c>
      <c r="P28" s="24" t="s">
        <v>19</v>
      </c>
      <c r="Q28" s="12"/>
    </row>
    <row r="29" spans="1:17" s="2" customFormat="1" x14ac:dyDescent="0.25">
      <c r="A29" s="4">
        <f t="shared" si="1"/>
        <v>24</v>
      </c>
      <c r="B29" s="6" t="s">
        <v>76</v>
      </c>
      <c r="C29" s="6" t="s">
        <v>96</v>
      </c>
      <c r="D29" s="6" t="s">
        <v>17</v>
      </c>
      <c r="E29" s="6" t="s">
        <v>23</v>
      </c>
      <c r="F29" s="29">
        <v>43279</v>
      </c>
      <c r="G29" s="25">
        <f t="shared" si="2"/>
        <v>1</v>
      </c>
      <c r="H29" s="7" t="s">
        <v>39</v>
      </c>
      <c r="I29" s="29">
        <v>43278</v>
      </c>
      <c r="J29" s="29">
        <v>43278</v>
      </c>
      <c r="K29" s="29">
        <v>43278</v>
      </c>
      <c r="L29" s="8">
        <v>15446880</v>
      </c>
      <c r="M29" s="9">
        <v>15444315.800000001</v>
      </c>
      <c r="N29" s="10">
        <v>99.983399860000006</v>
      </c>
      <c r="O29" s="22">
        <v>6.0601000000000002E-2</v>
      </c>
      <c r="P29" s="24" t="s">
        <v>19</v>
      </c>
      <c r="Q29" s="12"/>
    </row>
    <row r="30" spans="1:17" s="2" customFormat="1" x14ac:dyDescent="0.25">
      <c r="A30" s="4">
        <f t="shared" si="1"/>
        <v>25</v>
      </c>
      <c r="B30" s="6" t="s">
        <v>76</v>
      </c>
      <c r="C30" s="6" t="s">
        <v>96</v>
      </c>
      <c r="D30" s="6" t="s">
        <v>17</v>
      </c>
      <c r="E30" s="6" t="s">
        <v>28</v>
      </c>
      <c r="F30" s="29">
        <v>43279</v>
      </c>
      <c r="G30" s="25">
        <f t="shared" si="2"/>
        <v>1</v>
      </c>
      <c r="H30" s="7" t="s">
        <v>39</v>
      </c>
      <c r="I30" s="29">
        <v>43278</v>
      </c>
      <c r="J30" s="29">
        <v>43278</v>
      </c>
      <c r="K30" s="29">
        <v>43278</v>
      </c>
      <c r="L30" s="8">
        <v>8086339</v>
      </c>
      <c r="M30" s="9">
        <v>8084996.6600000001</v>
      </c>
      <c r="N30" s="10">
        <v>99.983399860000006</v>
      </c>
      <c r="O30" s="22">
        <v>6.0601000000000002E-2</v>
      </c>
      <c r="P30" s="24" t="s">
        <v>19</v>
      </c>
      <c r="Q30" s="12"/>
    </row>
    <row r="31" spans="1:17" x14ac:dyDescent="0.25">
      <c r="A31" s="4">
        <f t="shared" si="1"/>
        <v>26</v>
      </c>
      <c r="B31" s="3" t="s">
        <v>76</v>
      </c>
      <c r="C31" s="6" t="s">
        <v>96</v>
      </c>
      <c r="D31" s="4" t="s">
        <v>17</v>
      </c>
      <c r="E31" s="3" t="s">
        <v>20</v>
      </c>
      <c r="F31" s="29">
        <v>43279</v>
      </c>
      <c r="G31" s="25">
        <f t="shared" si="2"/>
        <v>1</v>
      </c>
      <c r="H31" s="7" t="s">
        <v>39</v>
      </c>
      <c r="I31" s="29">
        <v>43278</v>
      </c>
      <c r="J31" s="29">
        <v>43278</v>
      </c>
      <c r="K31" s="29">
        <v>43278</v>
      </c>
      <c r="L31" s="8">
        <v>3915021175</v>
      </c>
      <c r="M31" s="9">
        <v>3914371276</v>
      </c>
      <c r="N31" s="10">
        <v>99.983399860000006</v>
      </c>
      <c r="O31" s="22">
        <v>6.0601000000000002E-2</v>
      </c>
      <c r="P31" s="24" t="s">
        <v>19</v>
      </c>
    </row>
    <row r="32" spans="1:17" x14ac:dyDescent="0.25">
      <c r="A32" s="4">
        <f t="shared" si="1"/>
        <v>27</v>
      </c>
      <c r="B32" s="3" t="s">
        <v>76</v>
      </c>
      <c r="C32" s="6" t="s">
        <v>96</v>
      </c>
      <c r="D32" s="4" t="s">
        <v>17</v>
      </c>
      <c r="E32" s="3" t="s">
        <v>29</v>
      </c>
      <c r="F32" s="29">
        <v>43279</v>
      </c>
      <c r="G32" s="25">
        <f t="shared" si="2"/>
        <v>1</v>
      </c>
      <c r="H32" s="7" t="s">
        <v>39</v>
      </c>
      <c r="I32" s="29">
        <v>43278</v>
      </c>
      <c r="J32" s="29">
        <v>43278</v>
      </c>
      <c r="K32" s="29">
        <v>43278</v>
      </c>
      <c r="L32" s="8">
        <v>61724459</v>
      </c>
      <c r="M32" s="9">
        <v>61714212.649999999</v>
      </c>
      <c r="N32" s="10">
        <v>99.983399860000006</v>
      </c>
      <c r="O32" s="22">
        <v>6.0601000000000002E-2</v>
      </c>
      <c r="P32" s="24" t="s">
        <v>19</v>
      </c>
    </row>
    <row r="33" spans="1:16" x14ac:dyDescent="0.25">
      <c r="A33" s="4">
        <f t="shared" si="1"/>
        <v>28</v>
      </c>
      <c r="B33" s="3" t="s">
        <v>76</v>
      </c>
      <c r="C33" s="6" t="s">
        <v>96</v>
      </c>
      <c r="D33" s="4" t="s">
        <v>17</v>
      </c>
      <c r="E33" s="3" t="s">
        <v>37</v>
      </c>
      <c r="F33" s="29">
        <v>43279</v>
      </c>
      <c r="G33" s="25">
        <f t="shared" si="2"/>
        <v>1</v>
      </c>
      <c r="H33" s="7" t="s">
        <v>39</v>
      </c>
      <c r="I33" s="29">
        <v>43278</v>
      </c>
      <c r="J33" s="29">
        <v>43278</v>
      </c>
      <c r="K33" s="29">
        <v>43278</v>
      </c>
      <c r="L33" s="8">
        <v>9334009</v>
      </c>
      <c r="M33" s="9">
        <v>9332459.5399999991</v>
      </c>
      <c r="N33" s="10">
        <v>99.983399860000006</v>
      </c>
      <c r="O33" s="22">
        <v>6.0601000000000002E-2</v>
      </c>
      <c r="P33" s="24" t="s">
        <v>19</v>
      </c>
    </row>
    <row r="34" spans="1:16" x14ac:dyDescent="0.25">
      <c r="A34" s="4">
        <f t="shared" si="1"/>
        <v>29</v>
      </c>
      <c r="B34" s="3" t="s">
        <v>76</v>
      </c>
      <c r="C34" s="6" t="s">
        <v>96</v>
      </c>
      <c r="D34" s="4" t="s">
        <v>17</v>
      </c>
      <c r="E34" s="3" t="s">
        <v>30</v>
      </c>
      <c r="F34" s="29">
        <v>43279</v>
      </c>
      <c r="G34" s="25">
        <f t="shared" si="2"/>
        <v>1</v>
      </c>
      <c r="H34" s="7" t="s">
        <v>39</v>
      </c>
      <c r="I34" s="29">
        <v>43278</v>
      </c>
      <c r="J34" s="29">
        <v>43278</v>
      </c>
      <c r="K34" s="29">
        <v>43278</v>
      </c>
      <c r="L34" s="8">
        <v>5735533</v>
      </c>
      <c r="M34" s="9">
        <v>5734580.8899999997</v>
      </c>
      <c r="N34" s="10">
        <v>99.983399860000006</v>
      </c>
      <c r="O34" s="22">
        <v>6.0601000000000002E-2</v>
      </c>
      <c r="P34" s="24" t="s">
        <v>19</v>
      </c>
    </row>
    <row r="35" spans="1:16" x14ac:dyDescent="0.25">
      <c r="A35" s="4">
        <f t="shared" si="1"/>
        <v>30</v>
      </c>
      <c r="B35" s="3" t="s">
        <v>77</v>
      </c>
      <c r="C35" s="3" t="s">
        <v>78</v>
      </c>
      <c r="D35" s="4" t="s">
        <v>17</v>
      </c>
      <c r="E35" s="3" t="s">
        <v>38</v>
      </c>
      <c r="F35" s="29">
        <v>81298</v>
      </c>
      <c r="G35" s="25">
        <f t="shared" si="2"/>
        <v>38020</v>
      </c>
      <c r="H35" s="7" t="s">
        <v>39</v>
      </c>
      <c r="I35" s="29">
        <v>43278</v>
      </c>
      <c r="J35" s="29">
        <v>43278</v>
      </c>
      <c r="K35" s="29">
        <v>43278</v>
      </c>
      <c r="L35" s="8">
        <v>100000</v>
      </c>
      <c r="M35" s="9">
        <v>10405696.16</v>
      </c>
      <c r="N35" s="10">
        <v>96.473399999999998</v>
      </c>
      <c r="O35" s="14">
        <v>8.9632000000000003E-2</v>
      </c>
      <c r="P35" s="24" t="s">
        <v>95</v>
      </c>
    </row>
    <row r="36" spans="1:16" x14ac:dyDescent="0.25">
      <c r="A36" s="4">
        <f t="shared" si="1"/>
        <v>31</v>
      </c>
      <c r="B36" s="3" t="s">
        <v>76</v>
      </c>
      <c r="C36" s="6" t="s">
        <v>96</v>
      </c>
      <c r="D36" s="4" t="s">
        <v>17</v>
      </c>
      <c r="E36" s="3" t="s">
        <v>38</v>
      </c>
      <c r="F36" s="29">
        <v>43279</v>
      </c>
      <c r="G36" s="25">
        <f t="shared" si="2"/>
        <v>1</v>
      </c>
      <c r="H36" s="7" t="s">
        <v>39</v>
      </c>
      <c r="I36" s="29">
        <v>43278</v>
      </c>
      <c r="J36" s="29">
        <v>43278</v>
      </c>
      <c r="K36" s="29">
        <v>43278</v>
      </c>
      <c r="L36" s="8">
        <v>51259472</v>
      </c>
      <c r="M36" s="9">
        <v>51250962.859999999</v>
      </c>
      <c r="N36" s="10">
        <v>99.983399860000006</v>
      </c>
      <c r="O36" s="22">
        <v>6.0601000000000002E-2</v>
      </c>
      <c r="P36" s="24" t="s">
        <v>19</v>
      </c>
    </row>
    <row r="37" spans="1:16" x14ac:dyDescent="0.25">
      <c r="A37" s="4">
        <f t="shared" si="1"/>
        <v>32</v>
      </c>
      <c r="B37" s="3" t="s">
        <v>76</v>
      </c>
      <c r="C37" s="6" t="s">
        <v>96</v>
      </c>
      <c r="D37" s="4" t="s">
        <v>17</v>
      </c>
      <c r="E37" s="3" t="s">
        <v>34</v>
      </c>
      <c r="F37" s="29">
        <v>43279</v>
      </c>
      <c r="G37" s="25">
        <f t="shared" si="2"/>
        <v>1</v>
      </c>
      <c r="H37" s="7" t="s">
        <v>39</v>
      </c>
      <c r="I37" s="29">
        <v>43278</v>
      </c>
      <c r="J37" s="29">
        <v>43278</v>
      </c>
      <c r="K37" s="29">
        <v>43278</v>
      </c>
      <c r="L37" s="8">
        <v>28347660</v>
      </c>
      <c r="M37" s="9">
        <v>28342954.25</v>
      </c>
      <c r="N37" s="10">
        <v>99.983399860000006</v>
      </c>
      <c r="O37" s="22">
        <v>6.0601000000000002E-2</v>
      </c>
      <c r="P37" s="24" t="s">
        <v>19</v>
      </c>
    </row>
    <row r="38" spans="1:16" x14ac:dyDescent="0.25">
      <c r="A38" s="4">
        <f t="shared" si="1"/>
        <v>33</v>
      </c>
      <c r="B38" s="3" t="s">
        <v>76</v>
      </c>
      <c r="C38" s="6" t="s">
        <v>96</v>
      </c>
      <c r="D38" s="4" t="s">
        <v>17</v>
      </c>
      <c r="E38" s="3" t="s">
        <v>32</v>
      </c>
      <c r="F38" s="29">
        <v>43279</v>
      </c>
      <c r="G38" s="25">
        <f t="shared" si="2"/>
        <v>1</v>
      </c>
      <c r="H38" s="7" t="s">
        <v>39</v>
      </c>
      <c r="I38" s="29">
        <v>43278</v>
      </c>
      <c r="J38" s="29">
        <v>43278</v>
      </c>
      <c r="K38" s="29">
        <v>43278</v>
      </c>
      <c r="L38" s="8">
        <v>34521811</v>
      </c>
      <c r="M38" s="9">
        <v>34516080.329999998</v>
      </c>
      <c r="N38" s="10">
        <v>99.983399860000006</v>
      </c>
      <c r="O38" s="22">
        <v>6.0601000000000002E-2</v>
      </c>
      <c r="P38" s="24" t="s">
        <v>19</v>
      </c>
    </row>
    <row r="39" spans="1:16" x14ac:dyDescent="0.25">
      <c r="A39" s="4">
        <f t="shared" si="1"/>
        <v>34</v>
      </c>
      <c r="B39" s="3" t="s">
        <v>79</v>
      </c>
      <c r="C39" s="3" t="s">
        <v>80</v>
      </c>
      <c r="D39" s="4" t="s">
        <v>17</v>
      </c>
      <c r="E39" s="3" t="s">
        <v>32</v>
      </c>
      <c r="F39" s="29">
        <v>44083</v>
      </c>
      <c r="G39" s="25">
        <f t="shared" si="2"/>
        <v>805</v>
      </c>
      <c r="H39" s="7" t="s">
        <v>39</v>
      </c>
      <c r="I39" s="29">
        <v>43278</v>
      </c>
      <c r="J39" s="29">
        <v>43278</v>
      </c>
      <c r="K39" s="29">
        <v>43278</v>
      </c>
      <c r="L39" s="8">
        <v>200000</v>
      </c>
      <c r="M39" s="9">
        <v>17427198.079999998</v>
      </c>
      <c r="N39" s="10">
        <v>80.120099999999994</v>
      </c>
      <c r="O39" s="14">
        <v>0.10782</v>
      </c>
      <c r="P39" s="24" t="s">
        <v>95</v>
      </c>
    </row>
    <row r="40" spans="1:16" x14ac:dyDescent="0.25">
      <c r="A40" s="4">
        <f t="shared" si="1"/>
        <v>35</v>
      </c>
      <c r="B40" s="3" t="s">
        <v>76</v>
      </c>
      <c r="C40" s="6" t="s">
        <v>96</v>
      </c>
      <c r="D40" s="4" t="s">
        <v>17</v>
      </c>
      <c r="E40" s="3" t="s">
        <v>31</v>
      </c>
      <c r="F40" s="29">
        <v>43279</v>
      </c>
      <c r="G40" s="25">
        <f t="shared" si="2"/>
        <v>1</v>
      </c>
      <c r="H40" s="7" t="s">
        <v>39</v>
      </c>
      <c r="I40" s="29">
        <v>43278</v>
      </c>
      <c r="J40" s="29">
        <v>43278</v>
      </c>
      <c r="K40" s="29">
        <v>43278</v>
      </c>
      <c r="L40" s="8">
        <v>208599737</v>
      </c>
      <c r="M40" s="9">
        <v>208565109.15000001</v>
      </c>
      <c r="N40" s="10">
        <v>99.983399860000006</v>
      </c>
      <c r="O40" s="22">
        <v>6.0601000000000002E-2</v>
      </c>
      <c r="P40" s="24" t="s">
        <v>19</v>
      </c>
    </row>
    <row r="41" spans="1:16" x14ac:dyDescent="0.25">
      <c r="A41" s="4">
        <f t="shared" si="1"/>
        <v>36</v>
      </c>
      <c r="B41" s="3" t="s">
        <v>76</v>
      </c>
      <c r="C41" s="6" t="s">
        <v>96</v>
      </c>
      <c r="D41" s="4" t="s">
        <v>17</v>
      </c>
      <c r="E41" s="3" t="s">
        <v>33</v>
      </c>
      <c r="F41" s="29">
        <v>43279</v>
      </c>
      <c r="G41" s="25">
        <f t="shared" si="2"/>
        <v>1</v>
      </c>
      <c r="H41" s="7" t="s">
        <v>39</v>
      </c>
      <c r="I41" s="29">
        <v>43278</v>
      </c>
      <c r="J41" s="29">
        <v>43278</v>
      </c>
      <c r="K41" s="29">
        <v>43278</v>
      </c>
      <c r="L41" s="8">
        <v>4981680</v>
      </c>
      <c r="M41" s="9">
        <v>4980853.03</v>
      </c>
      <c r="N41" s="10">
        <v>99.983399860000006</v>
      </c>
      <c r="O41" s="22">
        <v>6.0601000000000002E-2</v>
      </c>
      <c r="P41" s="24" t="s">
        <v>19</v>
      </c>
    </row>
    <row r="42" spans="1:16" x14ac:dyDescent="0.25">
      <c r="A42" s="4">
        <f t="shared" si="1"/>
        <v>37</v>
      </c>
      <c r="B42" s="3" t="s">
        <v>76</v>
      </c>
      <c r="C42" s="6" t="s">
        <v>96</v>
      </c>
      <c r="D42" s="4" t="s">
        <v>17</v>
      </c>
      <c r="E42" s="3" t="s">
        <v>22</v>
      </c>
      <c r="F42" s="29">
        <v>43279</v>
      </c>
      <c r="G42" s="25">
        <f t="shared" si="2"/>
        <v>1</v>
      </c>
      <c r="H42" s="7" t="s">
        <v>39</v>
      </c>
      <c r="I42" s="29">
        <v>43278</v>
      </c>
      <c r="J42" s="29">
        <v>43278</v>
      </c>
      <c r="K42" s="29">
        <v>43278</v>
      </c>
      <c r="L42" s="8">
        <v>988802181</v>
      </c>
      <c r="M42" s="9">
        <v>988638038.45000005</v>
      </c>
      <c r="N42" s="10">
        <v>99.983399860000006</v>
      </c>
      <c r="O42" s="22">
        <v>6.0601000000000002E-2</v>
      </c>
      <c r="P42" s="24" t="s">
        <v>19</v>
      </c>
    </row>
    <row r="43" spans="1:16" x14ac:dyDescent="0.25">
      <c r="A43" s="4">
        <f t="shared" si="1"/>
        <v>38</v>
      </c>
      <c r="B43" s="3" t="s">
        <v>81</v>
      </c>
      <c r="C43" s="3" t="s">
        <v>82</v>
      </c>
      <c r="D43" s="4" t="s">
        <v>17</v>
      </c>
      <c r="E43" s="3" t="s">
        <v>22</v>
      </c>
      <c r="F43" s="29">
        <v>43641</v>
      </c>
      <c r="G43" s="25">
        <f t="shared" si="2"/>
        <v>363</v>
      </c>
      <c r="H43" s="7" t="s">
        <v>39</v>
      </c>
      <c r="I43" s="29">
        <v>43278</v>
      </c>
      <c r="J43" s="29">
        <v>43278</v>
      </c>
      <c r="K43" s="29">
        <v>43278</v>
      </c>
      <c r="L43" s="8">
        <v>2500000</v>
      </c>
      <c r="M43" s="9">
        <v>229461500</v>
      </c>
      <c r="N43" s="10">
        <v>91.784599999999998</v>
      </c>
      <c r="O43" s="14">
        <v>9.0000543793247803E-2</v>
      </c>
      <c r="P43" s="24" t="s">
        <v>19</v>
      </c>
    </row>
    <row r="44" spans="1:16" x14ac:dyDescent="0.25">
      <c r="A44" s="4">
        <f t="shared" si="1"/>
        <v>39</v>
      </c>
      <c r="B44" s="3" t="s">
        <v>79</v>
      </c>
      <c r="C44" s="3" t="s">
        <v>80</v>
      </c>
      <c r="D44" s="4" t="s">
        <v>17</v>
      </c>
      <c r="E44" s="3" t="s">
        <v>22</v>
      </c>
      <c r="F44" s="29">
        <v>44083</v>
      </c>
      <c r="G44" s="25">
        <f t="shared" si="2"/>
        <v>805</v>
      </c>
      <c r="H44" s="7" t="s">
        <v>39</v>
      </c>
      <c r="I44" s="29">
        <v>43278</v>
      </c>
      <c r="J44" s="29">
        <v>43278</v>
      </c>
      <c r="K44" s="29">
        <v>43278</v>
      </c>
      <c r="L44" s="8">
        <v>200000</v>
      </c>
      <c r="M44" s="9">
        <v>17427198.079999998</v>
      </c>
      <c r="N44" s="10">
        <v>80.120099999999994</v>
      </c>
      <c r="O44" s="14">
        <v>0.10782</v>
      </c>
      <c r="P44" s="24" t="s">
        <v>95</v>
      </c>
    </row>
    <row r="46" spans="1:16" x14ac:dyDescent="0.25">
      <c r="A46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/>
  </sheetViews>
  <sheetFormatPr defaultRowHeight="15" x14ac:dyDescent="0.25"/>
  <cols>
    <col min="1" max="1" width="5.140625" style="1" customWidth="1"/>
    <col min="2" max="2" width="58.710937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42578125" style="26" bestFit="1" customWidth="1"/>
    <col min="10" max="10" width="14.28515625" style="26" bestFit="1" customWidth="1"/>
    <col min="11" max="11" width="15.710937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f>+'27.06.2018'!F3+1</f>
        <v>43279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83</v>
      </c>
      <c r="C6" s="6" t="s">
        <v>84</v>
      </c>
      <c r="D6" s="6" t="s">
        <v>17</v>
      </c>
      <c r="E6" s="6" t="s">
        <v>20</v>
      </c>
      <c r="F6" s="29">
        <v>43370</v>
      </c>
      <c r="G6" s="25">
        <f>+F6-$F$3</f>
        <v>91</v>
      </c>
      <c r="H6" s="7" t="s">
        <v>40</v>
      </c>
      <c r="I6" s="29">
        <v>43278</v>
      </c>
      <c r="J6" s="29">
        <v>43278</v>
      </c>
      <c r="K6" s="29">
        <v>43279</v>
      </c>
      <c r="L6" s="8">
        <v>6940500</v>
      </c>
      <c r="M6" s="9">
        <v>682945200</v>
      </c>
      <c r="N6" s="10">
        <v>98.4</v>
      </c>
      <c r="O6" s="14">
        <v>6.5218999999999999E-2</v>
      </c>
      <c r="P6" s="24" t="s">
        <v>19</v>
      </c>
      <c r="Q6" s="12"/>
    </row>
    <row r="7" spans="1:18" s="2" customFormat="1" x14ac:dyDescent="0.25">
      <c r="A7" s="4">
        <f>+A6+1</f>
        <v>2</v>
      </c>
      <c r="B7" s="6" t="s">
        <v>83</v>
      </c>
      <c r="C7" s="6" t="s">
        <v>84</v>
      </c>
      <c r="D7" s="6" t="s">
        <v>17</v>
      </c>
      <c r="E7" s="6" t="s">
        <v>20</v>
      </c>
      <c r="F7" s="29">
        <v>43370</v>
      </c>
      <c r="G7" s="25">
        <f t="shared" ref="G7:G37" si="0">+F7-$F$3</f>
        <v>91</v>
      </c>
      <c r="H7" s="7" t="s">
        <v>40</v>
      </c>
      <c r="I7" s="29">
        <v>43278</v>
      </c>
      <c r="J7" s="29">
        <v>43278</v>
      </c>
      <c r="K7" s="29">
        <v>43279</v>
      </c>
      <c r="L7" s="8">
        <v>59500</v>
      </c>
      <c r="M7" s="9">
        <v>5854538.2000000002</v>
      </c>
      <c r="N7" s="10">
        <v>98.395600000000002</v>
      </c>
      <c r="O7" s="14">
        <v>6.5402000000000002E-2</v>
      </c>
      <c r="P7" s="24" t="s">
        <v>19</v>
      </c>
      <c r="Q7" s="12"/>
    </row>
    <row r="8" spans="1:18" s="2" customFormat="1" x14ac:dyDescent="0.25">
      <c r="A8" s="4">
        <f t="shared" ref="A8:A37" si="1">+A7+1</f>
        <v>3</v>
      </c>
      <c r="B8" s="6" t="s">
        <v>85</v>
      </c>
      <c r="C8" s="6" t="s">
        <v>86</v>
      </c>
      <c r="D8" s="6" t="s">
        <v>17</v>
      </c>
      <c r="E8" s="6" t="s">
        <v>20</v>
      </c>
      <c r="F8" s="29">
        <v>43307</v>
      </c>
      <c r="G8" s="25">
        <f t="shared" si="0"/>
        <v>28</v>
      </c>
      <c r="H8" s="7" t="s">
        <v>40</v>
      </c>
      <c r="I8" s="29">
        <v>43278</v>
      </c>
      <c r="J8" s="29">
        <v>43278</v>
      </c>
      <c r="K8" s="29">
        <v>43279</v>
      </c>
      <c r="L8" s="8">
        <v>500000</v>
      </c>
      <c r="M8" s="9">
        <v>49723450</v>
      </c>
      <c r="N8" s="10">
        <v>99.446899999999999</v>
      </c>
      <c r="O8" s="14">
        <v>7.2502000000000011E-2</v>
      </c>
      <c r="P8" s="24" t="s">
        <v>19</v>
      </c>
      <c r="Q8" s="12"/>
    </row>
    <row r="9" spans="1:18" s="2" customFormat="1" x14ac:dyDescent="0.25">
      <c r="A9" s="4">
        <f t="shared" si="1"/>
        <v>4</v>
      </c>
      <c r="B9" s="6" t="s">
        <v>50</v>
      </c>
      <c r="C9" s="6" t="s">
        <v>51</v>
      </c>
      <c r="D9" s="6" t="s">
        <v>17</v>
      </c>
      <c r="E9" s="6" t="s">
        <v>22</v>
      </c>
      <c r="F9" s="29">
        <v>43300</v>
      </c>
      <c r="G9" s="25">
        <f t="shared" si="0"/>
        <v>21</v>
      </c>
      <c r="H9" s="7" t="s">
        <v>40</v>
      </c>
      <c r="I9" s="29">
        <v>43278</v>
      </c>
      <c r="J9" s="29">
        <v>43278</v>
      </c>
      <c r="K9" s="29">
        <v>43279</v>
      </c>
      <c r="L9" s="8">
        <v>500000</v>
      </c>
      <c r="M9" s="9">
        <v>49792300</v>
      </c>
      <c r="N9" s="10">
        <v>99.584599999999995</v>
      </c>
      <c r="O9" s="14">
        <v>7.2502000000000011E-2</v>
      </c>
      <c r="P9" s="24" t="s">
        <v>19</v>
      </c>
      <c r="Q9" s="12"/>
    </row>
    <row r="10" spans="1:18" s="2" customFormat="1" x14ac:dyDescent="0.25">
      <c r="A10" s="4">
        <f t="shared" si="1"/>
        <v>5</v>
      </c>
      <c r="B10" s="6" t="s">
        <v>87</v>
      </c>
      <c r="C10" s="6" t="s">
        <v>96</v>
      </c>
      <c r="D10" s="6" t="s">
        <v>17</v>
      </c>
      <c r="E10" s="6" t="s">
        <v>24</v>
      </c>
      <c r="F10" s="29">
        <v>43280</v>
      </c>
      <c r="G10" s="25">
        <f t="shared" si="0"/>
        <v>1</v>
      </c>
      <c r="H10" s="7" t="s">
        <v>39</v>
      </c>
      <c r="I10" s="29">
        <v>43279</v>
      </c>
      <c r="J10" s="29">
        <v>43279</v>
      </c>
      <c r="K10" s="29">
        <v>43279</v>
      </c>
      <c r="L10" s="8">
        <v>206166816</v>
      </c>
      <c r="M10" s="9">
        <v>206132390.34999999</v>
      </c>
      <c r="N10" s="10">
        <v>99.983302039999998</v>
      </c>
      <c r="O10" s="14">
        <v>6.0957718799999998E-2</v>
      </c>
      <c r="P10" s="24" t="s">
        <v>19</v>
      </c>
      <c r="Q10" s="17"/>
      <c r="R10" s="19"/>
    </row>
    <row r="11" spans="1:18" s="2" customFormat="1" x14ac:dyDescent="0.25">
      <c r="A11" s="4">
        <f t="shared" si="1"/>
        <v>6</v>
      </c>
      <c r="B11" s="6" t="s">
        <v>87</v>
      </c>
      <c r="C11" s="6" t="s">
        <v>96</v>
      </c>
      <c r="D11" s="6" t="s">
        <v>17</v>
      </c>
      <c r="E11" s="6" t="s">
        <v>36</v>
      </c>
      <c r="F11" s="29">
        <v>43280</v>
      </c>
      <c r="G11" s="25">
        <f t="shared" si="0"/>
        <v>1</v>
      </c>
      <c r="H11" s="7" t="s">
        <v>39</v>
      </c>
      <c r="I11" s="29">
        <v>43279</v>
      </c>
      <c r="J11" s="29">
        <v>43279</v>
      </c>
      <c r="K11" s="29">
        <v>43279</v>
      </c>
      <c r="L11" s="8">
        <v>4299624</v>
      </c>
      <c r="M11" s="9">
        <v>4298906.05</v>
      </c>
      <c r="N11" s="10">
        <v>99.983302039999998</v>
      </c>
      <c r="O11" s="14">
        <v>6.0957718799999998E-2</v>
      </c>
      <c r="P11" s="24" t="s">
        <v>19</v>
      </c>
      <c r="Q11" s="17"/>
      <c r="R11" s="19"/>
    </row>
    <row r="12" spans="1:18" s="2" customFormat="1" x14ac:dyDescent="0.25">
      <c r="A12" s="4">
        <f t="shared" si="1"/>
        <v>7</v>
      </c>
      <c r="B12" s="6" t="s">
        <v>87</v>
      </c>
      <c r="C12" s="6" t="s">
        <v>96</v>
      </c>
      <c r="D12" s="6" t="s">
        <v>17</v>
      </c>
      <c r="E12" s="6" t="s">
        <v>18</v>
      </c>
      <c r="F12" s="29">
        <v>43280</v>
      </c>
      <c r="G12" s="25">
        <f t="shared" si="0"/>
        <v>1</v>
      </c>
      <c r="H12" s="7" t="s">
        <v>39</v>
      </c>
      <c r="I12" s="29">
        <v>43279</v>
      </c>
      <c r="J12" s="29">
        <v>43279</v>
      </c>
      <c r="K12" s="29">
        <v>43279</v>
      </c>
      <c r="L12" s="8">
        <v>24302001</v>
      </c>
      <c r="M12" s="9">
        <v>24297943.059999999</v>
      </c>
      <c r="N12" s="10">
        <v>99.983302039999998</v>
      </c>
      <c r="O12" s="14">
        <v>6.0957718799999998E-2</v>
      </c>
      <c r="P12" s="24" t="s">
        <v>19</v>
      </c>
      <c r="Q12" s="17"/>
      <c r="R12" s="19"/>
    </row>
    <row r="13" spans="1:18" s="2" customFormat="1" x14ac:dyDescent="0.25">
      <c r="A13" s="4">
        <f t="shared" si="1"/>
        <v>8</v>
      </c>
      <c r="B13" s="6" t="s">
        <v>88</v>
      </c>
      <c r="C13" s="6" t="s">
        <v>89</v>
      </c>
      <c r="D13" s="6" t="s">
        <v>17</v>
      </c>
      <c r="E13" s="6" t="s">
        <v>18</v>
      </c>
      <c r="F13" s="29">
        <v>79347</v>
      </c>
      <c r="G13" s="25">
        <f t="shared" si="0"/>
        <v>36068</v>
      </c>
      <c r="H13" s="7" t="s">
        <v>39</v>
      </c>
      <c r="I13" s="29">
        <v>43279</v>
      </c>
      <c r="J13" s="29">
        <v>43279</v>
      </c>
      <c r="K13" s="29">
        <v>43279</v>
      </c>
      <c r="L13" s="8">
        <v>100000</v>
      </c>
      <c r="M13" s="9">
        <v>9904429.1799999997</v>
      </c>
      <c r="N13" s="10">
        <v>96.748099999999994</v>
      </c>
      <c r="O13" s="14">
        <v>9.512000000000001E-2</v>
      </c>
      <c r="P13" s="24" t="s">
        <v>95</v>
      </c>
      <c r="Q13" s="17"/>
      <c r="R13" s="19"/>
    </row>
    <row r="14" spans="1:18" s="2" customFormat="1" x14ac:dyDescent="0.25">
      <c r="A14" s="4">
        <f t="shared" si="1"/>
        <v>9</v>
      </c>
      <c r="B14" s="6" t="s">
        <v>87</v>
      </c>
      <c r="C14" s="6" t="s">
        <v>96</v>
      </c>
      <c r="D14" s="6" t="s">
        <v>17</v>
      </c>
      <c r="E14" s="6" t="s">
        <v>26</v>
      </c>
      <c r="F14" s="29">
        <v>43280</v>
      </c>
      <c r="G14" s="25">
        <f t="shared" si="0"/>
        <v>1</v>
      </c>
      <c r="H14" s="7" t="s">
        <v>39</v>
      </c>
      <c r="I14" s="29">
        <v>43279</v>
      </c>
      <c r="J14" s="29">
        <v>43279</v>
      </c>
      <c r="K14" s="29">
        <v>43279</v>
      </c>
      <c r="L14" s="8">
        <v>72852149</v>
      </c>
      <c r="M14" s="9">
        <v>72839984.180000007</v>
      </c>
      <c r="N14" s="10">
        <v>99.983302039999998</v>
      </c>
      <c r="O14" s="14">
        <v>6.0957718799999998E-2</v>
      </c>
      <c r="P14" s="24" t="s">
        <v>19</v>
      </c>
      <c r="Q14" s="17"/>
      <c r="R14" s="19"/>
    </row>
    <row r="15" spans="1:18" s="2" customFormat="1" x14ac:dyDescent="0.25">
      <c r="A15" s="4">
        <f t="shared" si="1"/>
        <v>10</v>
      </c>
      <c r="B15" s="6" t="s">
        <v>87</v>
      </c>
      <c r="C15" s="6" t="s">
        <v>96</v>
      </c>
      <c r="D15" s="6" t="s">
        <v>17</v>
      </c>
      <c r="E15" s="6" t="s">
        <v>27</v>
      </c>
      <c r="F15" s="29">
        <v>43280</v>
      </c>
      <c r="G15" s="25">
        <f t="shared" si="0"/>
        <v>1</v>
      </c>
      <c r="H15" s="7" t="s">
        <v>39</v>
      </c>
      <c r="I15" s="29">
        <v>43279</v>
      </c>
      <c r="J15" s="29">
        <v>43279</v>
      </c>
      <c r="K15" s="29">
        <v>43279</v>
      </c>
      <c r="L15" s="8">
        <v>638592371</v>
      </c>
      <c r="M15" s="9">
        <v>638485739.10000002</v>
      </c>
      <c r="N15" s="10">
        <v>99.983302039999998</v>
      </c>
      <c r="O15" s="14">
        <v>6.0957718799999998E-2</v>
      </c>
      <c r="P15" s="24" t="s">
        <v>19</v>
      </c>
      <c r="Q15" s="17"/>
      <c r="R15" s="19"/>
    </row>
    <row r="16" spans="1:18" s="2" customFormat="1" x14ac:dyDescent="0.25">
      <c r="A16" s="4">
        <f t="shared" si="1"/>
        <v>11</v>
      </c>
      <c r="B16" s="6" t="s">
        <v>87</v>
      </c>
      <c r="C16" s="6" t="s">
        <v>96</v>
      </c>
      <c r="D16" s="6" t="s">
        <v>17</v>
      </c>
      <c r="E16" s="6" t="s">
        <v>21</v>
      </c>
      <c r="F16" s="29">
        <v>43280</v>
      </c>
      <c r="G16" s="25">
        <f t="shared" si="0"/>
        <v>1</v>
      </c>
      <c r="H16" s="7" t="s">
        <v>39</v>
      </c>
      <c r="I16" s="29">
        <v>43279</v>
      </c>
      <c r="J16" s="29">
        <v>43279</v>
      </c>
      <c r="K16" s="29">
        <v>43279</v>
      </c>
      <c r="L16" s="8">
        <v>4088985</v>
      </c>
      <c r="M16" s="9">
        <v>4088302.22</v>
      </c>
      <c r="N16" s="10">
        <v>99.983302039999998</v>
      </c>
      <c r="O16" s="14">
        <v>6.0957718799999998E-2</v>
      </c>
      <c r="P16" s="24" t="s">
        <v>19</v>
      </c>
      <c r="Q16" s="17"/>
      <c r="R16" s="19"/>
    </row>
    <row r="17" spans="1:18" s="2" customFormat="1" x14ac:dyDescent="0.25">
      <c r="A17" s="4">
        <f t="shared" si="1"/>
        <v>12</v>
      </c>
      <c r="B17" s="6" t="s">
        <v>87</v>
      </c>
      <c r="C17" s="6" t="s">
        <v>96</v>
      </c>
      <c r="D17" s="6" t="s">
        <v>17</v>
      </c>
      <c r="E17" s="6" t="s">
        <v>25</v>
      </c>
      <c r="F17" s="29">
        <v>43280</v>
      </c>
      <c r="G17" s="25">
        <f t="shared" si="0"/>
        <v>1</v>
      </c>
      <c r="H17" s="7" t="s">
        <v>39</v>
      </c>
      <c r="I17" s="29">
        <v>43279</v>
      </c>
      <c r="J17" s="29">
        <v>43279</v>
      </c>
      <c r="K17" s="29">
        <v>43279</v>
      </c>
      <c r="L17" s="8">
        <v>100533</v>
      </c>
      <c r="M17" s="9">
        <v>100516.21</v>
      </c>
      <c r="N17" s="10">
        <v>99.983302039999998</v>
      </c>
      <c r="O17" s="14">
        <v>6.0957718799999998E-2</v>
      </c>
      <c r="P17" s="24" t="s">
        <v>19</v>
      </c>
      <c r="Q17" s="17"/>
      <c r="R17" s="19"/>
    </row>
    <row r="18" spans="1:18" s="2" customFormat="1" x14ac:dyDescent="0.25">
      <c r="A18" s="4">
        <f t="shared" si="1"/>
        <v>13</v>
      </c>
      <c r="B18" s="6" t="s">
        <v>87</v>
      </c>
      <c r="C18" s="6" t="s">
        <v>96</v>
      </c>
      <c r="D18" s="6" t="s">
        <v>17</v>
      </c>
      <c r="E18" s="6" t="s">
        <v>43</v>
      </c>
      <c r="F18" s="29">
        <v>43280</v>
      </c>
      <c r="G18" s="25">
        <f t="shared" si="0"/>
        <v>1</v>
      </c>
      <c r="H18" s="7" t="s">
        <v>39</v>
      </c>
      <c r="I18" s="29">
        <v>43279</v>
      </c>
      <c r="J18" s="29">
        <v>43279</v>
      </c>
      <c r="K18" s="29">
        <v>43279</v>
      </c>
      <c r="L18" s="8">
        <v>1421042306</v>
      </c>
      <c r="M18" s="9">
        <v>1420805020.9200001</v>
      </c>
      <c r="N18" s="10">
        <v>99.983302039999998</v>
      </c>
      <c r="O18" s="14">
        <v>6.0957718799999998E-2</v>
      </c>
      <c r="P18" s="24" t="s">
        <v>19</v>
      </c>
      <c r="Q18" s="17"/>
      <c r="R18" s="19"/>
    </row>
    <row r="19" spans="1:18" s="2" customFormat="1" x14ac:dyDescent="0.25">
      <c r="A19" s="4">
        <f t="shared" si="1"/>
        <v>14</v>
      </c>
      <c r="B19" s="6" t="s">
        <v>87</v>
      </c>
      <c r="C19" s="6" t="s">
        <v>96</v>
      </c>
      <c r="D19" s="6" t="s">
        <v>17</v>
      </c>
      <c r="E19" s="6" t="s">
        <v>23</v>
      </c>
      <c r="F19" s="29">
        <v>43280</v>
      </c>
      <c r="G19" s="25">
        <f t="shared" si="0"/>
        <v>1</v>
      </c>
      <c r="H19" s="7" t="s">
        <v>39</v>
      </c>
      <c r="I19" s="29">
        <v>43279</v>
      </c>
      <c r="J19" s="29">
        <v>43279</v>
      </c>
      <c r="K19" s="29">
        <v>43279</v>
      </c>
      <c r="L19" s="8">
        <v>15389345</v>
      </c>
      <c r="M19" s="9">
        <v>15386775.289999999</v>
      </c>
      <c r="N19" s="10">
        <v>99.983302039999998</v>
      </c>
      <c r="O19" s="14">
        <v>6.0957718799999998E-2</v>
      </c>
      <c r="P19" s="24" t="s">
        <v>19</v>
      </c>
      <c r="Q19" s="17"/>
      <c r="R19" s="19"/>
    </row>
    <row r="20" spans="1:18" s="2" customFormat="1" x14ac:dyDescent="0.25">
      <c r="A20" s="4">
        <f t="shared" si="1"/>
        <v>15</v>
      </c>
      <c r="B20" s="6" t="s">
        <v>87</v>
      </c>
      <c r="C20" s="6" t="s">
        <v>96</v>
      </c>
      <c r="D20" s="6" t="s">
        <v>17</v>
      </c>
      <c r="E20" s="6" t="s">
        <v>28</v>
      </c>
      <c r="F20" s="29">
        <v>43280</v>
      </c>
      <c r="G20" s="25">
        <f t="shared" si="0"/>
        <v>1</v>
      </c>
      <c r="H20" s="7" t="s">
        <v>39</v>
      </c>
      <c r="I20" s="29">
        <v>43279</v>
      </c>
      <c r="J20" s="29">
        <v>43279</v>
      </c>
      <c r="K20" s="29">
        <v>43279</v>
      </c>
      <c r="L20" s="8">
        <v>4563583</v>
      </c>
      <c r="M20" s="9">
        <v>4562820.97</v>
      </c>
      <c r="N20" s="10">
        <v>99.983302039999998</v>
      </c>
      <c r="O20" s="14">
        <v>6.0957718799999998E-2</v>
      </c>
      <c r="P20" s="24" t="s">
        <v>19</v>
      </c>
      <c r="Q20" s="17"/>
      <c r="R20" s="19"/>
    </row>
    <row r="21" spans="1:18" s="2" customFormat="1" x14ac:dyDescent="0.25">
      <c r="A21" s="4">
        <f t="shared" si="1"/>
        <v>16</v>
      </c>
      <c r="B21" s="6" t="s">
        <v>87</v>
      </c>
      <c r="C21" s="6" t="s">
        <v>96</v>
      </c>
      <c r="D21" s="6" t="s">
        <v>17</v>
      </c>
      <c r="E21" s="6" t="s">
        <v>20</v>
      </c>
      <c r="F21" s="29">
        <v>43280</v>
      </c>
      <c r="G21" s="25">
        <f t="shared" si="0"/>
        <v>1</v>
      </c>
      <c r="H21" s="7" t="s">
        <v>39</v>
      </c>
      <c r="I21" s="29">
        <v>43279</v>
      </c>
      <c r="J21" s="29">
        <v>43279</v>
      </c>
      <c r="K21" s="29">
        <v>43279</v>
      </c>
      <c r="L21" s="8">
        <v>136301240</v>
      </c>
      <c r="M21" s="9">
        <v>136278480.47</v>
      </c>
      <c r="N21" s="10">
        <v>99.983302039999998</v>
      </c>
      <c r="O21" s="14">
        <v>6.0957718799999998E-2</v>
      </c>
      <c r="P21" s="24" t="s">
        <v>19</v>
      </c>
      <c r="Q21" s="17"/>
      <c r="R21" s="19"/>
    </row>
    <row r="22" spans="1:18" s="2" customFormat="1" x14ac:dyDescent="0.25">
      <c r="A22" s="4">
        <f t="shared" si="1"/>
        <v>17</v>
      </c>
      <c r="B22" s="6" t="s">
        <v>74</v>
      </c>
      <c r="C22" s="6" t="s">
        <v>75</v>
      </c>
      <c r="D22" s="6" t="s">
        <v>17</v>
      </c>
      <c r="E22" s="6" t="s">
        <v>20</v>
      </c>
      <c r="F22" s="29">
        <v>43280</v>
      </c>
      <c r="G22" s="25">
        <f t="shared" si="0"/>
        <v>1</v>
      </c>
      <c r="H22" s="7" t="s">
        <v>39</v>
      </c>
      <c r="I22" s="29">
        <v>43279</v>
      </c>
      <c r="J22" s="29">
        <v>43279</v>
      </c>
      <c r="K22" s="29">
        <v>43279</v>
      </c>
      <c r="L22" s="8">
        <v>12500000</v>
      </c>
      <c r="M22" s="9">
        <v>1249777500</v>
      </c>
      <c r="N22" s="10">
        <v>99.982200000000006</v>
      </c>
      <c r="O22" s="14">
        <v>6.4981999999999998E-2</v>
      </c>
      <c r="P22" s="24" t="s">
        <v>19</v>
      </c>
      <c r="Q22" s="17"/>
      <c r="R22" s="19"/>
    </row>
    <row r="23" spans="1:18" s="2" customFormat="1" x14ac:dyDescent="0.25">
      <c r="A23" s="4">
        <f t="shared" si="1"/>
        <v>18</v>
      </c>
      <c r="B23" s="6" t="s">
        <v>46</v>
      </c>
      <c r="C23" s="6" t="s">
        <v>47</v>
      </c>
      <c r="D23" s="6" t="s">
        <v>17</v>
      </c>
      <c r="E23" s="6" t="s">
        <v>20</v>
      </c>
      <c r="F23" s="29">
        <v>43362</v>
      </c>
      <c r="G23" s="25">
        <f t="shared" si="0"/>
        <v>83</v>
      </c>
      <c r="H23" s="7" t="s">
        <v>39</v>
      </c>
      <c r="I23" s="29">
        <v>43279</v>
      </c>
      <c r="J23" s="29">
        <v>43279</v>
      </c>
      <c r="K23" s="29">
        <v>43279</v>
      </c>
      <c r="L23" s="8">
        <v>7500000</v>
      </c>
      <c r="M23" s="9">
        <v>738331500</v>
      </c>
      <c r="N23" s="10">
        <v>98.444199999999995</v>
      </c>
      <c r="O23" s="14">
        <v>6.9499000000000005E-2</v>
      </c>
      <c r="P23" s="24" t="s">
        <v>19</v>
      </c>
      <c r="Q23" s="17"/>
      <c r="R23" s="19"/>
    </row>
    <row r="24" spans="1:18" s="2" customFormat="1" x14ac:dyDescent="0.25">
      <c r="A24" s="4">
        <f t="shared" si="1"/>
        <v>19</v>
      </c>
      <c r="B24" s="6" t="s">
        <v>46</v>
      </c>
      <c r="C24" s="6" t="s">
        <v>47</v>
      </c>
      <c r="D24" s="6" t="s">
        <v>17</v>
      </c>
      <c r="E24" s="6" t="s">
        <v>20</v>
      </c>
      <c r="F24" s="29">
        <v>43362</v>
      </c>
      <c r="G24" s="25">
        <f t="shared" si="0"/>
        <v>83</v>
      </c>
      <c r="H24" s="7" t="s">
        <v>39</v>
      </c>
      <c r="I24" s="29">
        <v>43279</v>
      </c>
      <c r="J24" s="29">
        <v>43279</v>
      </c>
      <c r="K24" s="29">
        <v>43279</v>
      </c>
      <c r="L24" s="8">
        <v>2500000</v>
      </c>
      <c r="M24" s="9">
        <v>246099500</v>
      </c>
      <c r="N24" s="10">
        <v>98.444199999999995</v>
      </c>
      <c r="O24" s="14">
        <v>6.9499000000000005E-2</v>
      </c>
      <c r="P24" s="24" t="s">
        <v>19</v>
      </c>
      <c r="Q24" s="17"/>
      <c r="R24" s="19"/>
    </row>
    <row r="25" spans="1:18" s="2" customFormat="1" x14ac:dyDescent="0.25">
      <c r="A25" s="4">
        <f t="shared" si="1"/>
        <v>20</v>
      </c>
      <c r="B25" s="6" t="s">
        <v>90</v>
      </c>
      <c r="C25" s="6" t="s">
        <v>91</v>
      </c>
      <c r="D25" s="6" t="s">
        <v>17</v>
      </c>
      <c r="E25" s="6" t="s">
        <v>20</v>
      </c>
      <c r="F25" s="29">
        <v>43354</v>
      </c>
      <c r="G25" s="25">
        <f t="shared" si="0"/>
        <v>75</v>
      </c>
      <c r="H25" s="7" t="s">
        <v>39</v>
      </c>
      <c r="I25" s="29">
        <v>43279</v>
      </c>
      <c r="J25" s="29">
        <v>43279</v>
      </c>
      <c r="K25" s="29">
        <v>43279</v>
      </c>
      <c r="L25" s="8">
        <v>50000000</v>
      </c>
      <c r="M25" s="9">
        <v>4927605000</v>
      </c>
      <c r="N25" s="10">
        <v>98.552099999999996</v>
      </c>
      <c r="O25" s="14">
        <v>7.1499710981974884E-2</v>
      </c>
      <c r="P25" s="24" t="s">
        <v>19</v>
      </c>
      <c r="Q25" s="17"/>
      <c r="R25" s="19"/>
    </row>
    <row r="26" spans="1:18" s="2" customFormat="1" x14ac:dyDescent="0.25">
      <c r="A26" s="4">
        <f t="shared" si="1"/>
        <v>21</v>
      </c>
      <c r="B26" s="6" t="s">
        <v>87</v>
      </c>
      <c r="C26" s="6" t="s">
        <v>96</v>
      </c>
      <c r="D26" s="6" t="s">
        <v>17</v>
      </c>
      <c r="E26" s="6" t="s">
        <v>29</v>
      </c>
      <c r="F26" s="29">
        <v>43280</v>
      </c>
      <c r="G26" s="25">
        <f t="shared" si="0"/>
        <v>1</v>
      </c>
      <c r="H26" s="7" t="s">
        <v>39</v>
      </c>
      <c r="I26" s="29">
        <v>43279</v>
      </c>
      <c r="J26" s="29">
        <v>43279</v>
      </c>
      <c r="K26" s="29">
        <v>43279</v>
      </c>
      <c r="L26" s="8">
        <v>53810932</v>
      </c>
      <c r="M26" s="9">
        <v>53801946.670000002</v>
      </c>
      <c r="N26" s="10">
        <v>99.983302039999998</v>
      </c>
      <c r="O26" s="14">
        <v>6.0957718799999998E-2</v>
      </c>
      <c r="P26" s="24" t="s">
        <v>19</v>
      </c>
      <c r="Q26" s="17"/>
      <c r="R26" s="19"/>
    </row>
    <row r="27" spans="1:18" s="2" customFormat="1" x14ac:dyDescent="0.25">
      <c r="A27" s="4">
        <f t="shared" si="1"/>
        <v>22</v>
      </c>
      <c r="B27" s="6" t="s">
        <v>87</v>
      </c>
      <c r="C27" s="6" t="s">
        <v>96</v>
      </c>
      <c r="D27" s="6" t="s">
        <v>17</v>
      </c>
      <c r="E27" s="6" t="s">
        <v>37</v>
      </c>
      <c r="F27" s="29">
        <v>43280</v>
      </c>
      <c r="G27" s="25">
        <f t="shared" si="0"/>
        <v>1</v>
      </c>
      <c r="H27" s="7" t="s">
        <v>39</v>
      </c>
      <c r="I27" s="29">
        <v>43279</v>
      </c>
      <c r="J27" s="29">
        <v>43279</v>
      </c>
      <c r="K27" s="29">
        <v>43279</v>
      </c>
      <c r="L27" s="8">
        <v>10194288</v>
      </c>
      <c r="M27" s="9">
        <v>10192585.76</v>
      </c>
      <c r="N27" s="10">
        <v>99.983302039999998</v>
      </c>
      <c r="O27" s="14">
        <v>6.0957718799999998E-2</v>
      </c>
      <c r="P27" s="24" t="s">
        <v>19</v>
      </c>
      <c r="Q27" s="17"/>
      <c r="R27" s="19"/>
    </row>
    <row r="28" spans="1:18" s="2" customFormat="1" x14ac:dyDescent="0.25">
      <c r="A28" s="4">
        <f t="shared" si="1"/>
        <v>23</v>
      </c>
      <c r="B28" s="6" t="s">
        <v>87</v>
      </c>
      <c r="C28" s="6" t="s">
        <v>96</v>
      </c>
      <c r="D28" s="6" t="s">
        <v>17</v>
      </c>
      <c r="E28" s="6" t="s">
        <v>30</v>
      </c>
      <c r="F28" s="29">
        <v>43280</v>
      </c>
      <c r="G28" s="25">
        <f t="shared" si="0"/>
        <v>1</v>
      </c>
      <c r="H28" s="7" t="s">
        <v>39</v>
      </c>
      <c r="I28" s="29">
        <v>43279</v>
      </c>
      <c r="J28" s="29">
        <v>43279</v>
      </c>
      <c r="K28" s="29">
        <v>43279</v>
      </c>
      <c r="L28" s="8">
        <v>2919398</v>
      </c>
      <c r="M28" s="9">
        <v>2918910.52</v>
      </c>
      <c r="N28" s="10">
        <v>99.983302039999998</v>
      </c>
      <c r="O28" s="14">
        <v>6.0957718799999998E-2</v>
      </c>
      <c r="P28" s="24" t="s">
        <v>19</v>
      </c>
      <c r="Q28" s="17"/>
      <c r="R28" s="19"/>
    </row>
    <row r="29" spans="1:18" s="2" customFormat="1" x14ac:dyDescent="0.25">
      <c r="A29" s="4">
        <f t="shared" si="1"/>
        <v>24</v>
      </c>
      <c r="B29" s="6" t="s">
        <v>87</v>
      </c>
      <c r="C29" s="6" t="s">
        <v>96</v>
      </c>
      <c r="D29" s="6" t="s">
        <v>17</v>
      </c>
      <c r="E29" s="6" t="s">
        <v>38</v>
      </c>
      <c r="F29" s="29">
        <v>43280</v>
      </c>
      <c r="G29" s="25">
        <f t="shared" si="0"/>
        <v>1</v>
      </c>
      <c r="H29" s="7" t="s">
        <v>39</v>
      </c>
      <c r="I29" s="29">
        <v>43279</v>
      </c>
      <c r="J29" s="29">
        <v>43279</v>
      </c>
      <c r="K29" s="29">
        <v>43279</v>
      </c>
      <c r="L29" s="8">
        <v>51049038</v>
      </c>
      <c r="M29" s="9">
        <v>51040513.850000001</v>
      </c>
      <c r="N29" s="10">
        <v>99.983302039999998</v>
      </c>
      <c r="O29" s="14">
        <v>6.0957718799999998E-2</v>
      </c>
      <c r="P29" s="24" t="s">
        <v>19</v>
      </c>
      <c r="Q29" s="17"/>
      <c r="R29" s="19"/>
    </row>
    <row r="30" spans="1:18" s="2" customFormat="1" x14ac:dyDescent="0.25">
      <c r="A30" s="4">
        <f t="shared" si="1"/>
        <v>25</v>
      </c>
      <c r="B30" s="6" t="s">
        <v>87</v>
      </c>
      <c r="C30" s="6" t="s">
        <v>96</v>
      </c>
      <c r="D30" s="6" t="s">
        <v>17</v>
      </c>
      <c r="E30" s="6" t="s">
        <v>34</v>
      </c>
      <c r="F30" s="29">
        <v>43280</v>
      </c>
      <c r="G30" s="25">
        <f t="shared" si="0"/>
        <v>1</v>
      </c>
      <c r="H30" s="7" t="s">
        <v>39</v>
      </c>
      <c r="I30" s="29">
        <v>43279</v>
      </c>
      <c r="J30" s="29">
        <v>43279</v>
      </c>
      <c r="K30" s="29">
        <v>43279</v>
      </c>
      <c r="L30" s="8">
        <v>23071564</v>
      </c>
      <c r="M30" s="9">
        <v>23067711.52</v>
      </c>
      <c r="N30" s="10">
        <v>99.983302039999998</v>
      </c>
      <c r="O30" s="14">
        <v>6.0957718799999998E-2</v>
      </c>
      <c r="P30" s="24" t="s">
        <v>19</v>
      </c>
      <c r="Q30" s="17"/>
      <c r="R30" s="19"/>
    </row>
    <row r="31" spans="1:18" s="2" customFormat="1" x14ac:dyDescent="0.25">
      <c r="A31" s="4">
        <f t="shared" si="1"/>
        <v>26</v>
      </c>
      <c r="B31" s="6" t="s">
        <v>87</v>
      </c>
      <c r="C31" s="6" t="s">
        <v>96</v>
      </c>
      <c r="D31" s="6" t="s">
        <v>17</v>
      </c>
      <c r="E31" s="6" t="s">
        <v>32</v>
      </c>
      <c r="F31" s="29">
        <v>43280</v>
      </c>
      <c r="G31" s="25">
        <f t="shared" si="0"/>
        <v>1</v>
      </c>
      <c r="H31" s="7" t="s">
        <v>39</v>
      </c>
      <c r="I31" s="29">
        <v>43279</v>
      </c>
      <c r="J31" s="29">
        <v>43279</v>
      </c>
      <c r="K31" s="29">
        <v>43279</v>
      </c>
      <c r="L31" s="8">
        <v>74088510</v>
      </c>
      <c r="M31" s="9">
        <v>74076138.730000004</v>
      </c>
      <c r="N31" s="10">
        <v>99.983302039999998</v>
      </c>
      <c r="O31" s="14">
        <v>6.0957718799999998E-2</v>
      </c>
      <c r="P31" s="24" t="s">
        <v>19</v>
      </c>
      <c r="Q31" s="12"/>
    </row>
    <row r="32" spans="1:18" s="2" customFormat="1" x14ac:dyDescent="0.25">
      <c r="A32" s="4">
        <f t="shared" si="1"/>
        <v>27</v>
      </c>
      <c r="B32" s="6" t="s">
        <v>88</v>
      </c>
      <c r="C32" s="6" t="s">
        <v>89</v>
      </c>
      <c r="D32" s="6" t="s">
        <v>17</v>
      </c>
      <c r="E32" s="6" t="s">
        <v>32</v>
      </c>
      <c r="F32" s="29">
        <v>79347</v>
      </c>
      <c r="G32" s="25">
        <f t="shared" si="0"/>
        <v>36068</v>
      </c>
      <c r="H32" s="7" t="s">
        <v>39</v>
      </c>
      <c r="I32" s="29">
        <v>43279</v>
      </c>
      <c r="J32" s="29">
        <v>43279</v>
      </c>
      <c r="K32" s="29">
        <v>43279</v>
      </c>
      <c r="L32" s="8">
        <v>400000</v>
      </c>
      <c r="M32" s="9">
        <v>39617716.710000001</v>
      </c>
      <c r="N32" s="10">
        <v>96.748099999999994</v>
      </c>
      <c r="O32" s="14">
        <v>9.512000000000001E-2</v>
      </c>
      <c r="P32" s="24" t="s">
        <v>95</v>
      </c>
      <c r="Q32" s="12"/>
    </row>
    <row r="33" spans="1:18" s="2" customFormat="1" x14ac:dyDescent="0.25">
      <c r="A33" s="4">
        <f t="shared" si="1"/>
        <v>28</v>
      </c>
      <c r="B33" s="6" t="s">
        <v>87</v>
      </c>
      <c r="C33" s="6" t="s">
        <v>96</v>
      </c>
      <c r="D33" s="6" t="s">
        <v>17</v>
      </c>
      <c r="E33" s="6" t="s">
        <v>31</v>
      </c>
      <c r="F33" s="29">
        <v>43280</v>
      </c>
      <c r="G33" s="25">
        <f t="shared" si="0"/>
        <v>1</v>
      </c>
      <c r="H33" s="7" t="s">
        <v>39</v>
      </c>
      <c r="I33" s="29">
        <v>43279</v>
      </c>
      <c r="J33" s="29">
        <v>43279</v>
      </c>
      <c r="K33" s="29">
        <v>43279</v>
      </c>
      <c r="L33" s="8">
        <v>266518654</v>
      </c>
      <c r="M33" s="9">
        <v>266474150.81999999</v>
      </c>
      <c r="N33" s="10">
        <v>99.983302039999998</v>
      </c>
      <c r="O33" s="14">
        <v>6.0957718799999998E-2</v>
      </c>
      <c r="P33" s="24" t="s">
        <v>19</v>
      </c>
      <c r="Q33" s="12"/>
    </row>
    <row r="34" spans="1:18" s="2" customFormat="1" x14ac:dyDescent="0.25">
      <c r="A34" s="4">
        <f t="shared" si="1"/>
        <v>29</v>
      </c>
      <c r="B34" s="6" t="s">
        <v>87</v>
      </c>
      <c r="C34" s="6" t="s">
        <v>96</v>
      </c>
      <c r="D34" s="6" t="s">
        <v>17</v>
      </c>
      <c r="E34" s="6" t="s">
        <v>33</v>
      </c>
      <c r="F34" s="29">
        <v>43280</v>
      </c>
      <c r="G34" s="25">
        <f t="shared" si="0"/>
        <v>1</v>
      </c>
      <c r="H34" s="7" t="s">
        <v>39</v>
      </c>
      <c r="I34" s="29">
        <v>43279</v>
      </c>
      <c r="J34" s="29">
        <v>43279</v>
      </c>
      <c r="K34" s="29">
        <v>43279</v>
      </c>
      <c r="L34" s="8">
        <v>4982507</v>
      </c>
      <c r="M34" s="9">
        <v>4981675.0199999996</v>
      </c>
      <c r="N34" s="10">
        <v>99.983302039999998</v>
      </c>
      <c r="O34" s="14">
        <v>6.0957718799999998E-2</v>
      </c>
      <c r="P34" s="24" t="s">
        <v>19</v>
      </c>
      <c r="Q34" s="12"/>
    </row>
    <row r="35" spans="1:18" s="2" customFormat="1" x14ac:dyDescent="0.25">
      <c r="A35" s="4">
        <f t="shared" si="1"/>
        <v>30</v>
      </c>
      <c r="B35" s="6" t="s">
        <v>87</v>
      </c>
      <c r="C35" s="6" t="s">
        <v>96</v>
      </c>
      <c r="D35" s="6" t="s">
        <v>17</v>
      </c>
      <c r="E35" s="6" t="s">
        <v>22</v>
      </c>
      <c r="F35" s="29">
        <v>43280</v>
      </c>
      <c r="G35" s="25">
        <f t="shared" si="0"/>
        <v>1</v>
      </c>
      <c r="H35" s="7" t="s">
        <v>39</v>
      </c>
      <c r="I35" s="29">
        <v>43279</v>
      </c>
      <c r="J35" s="29">
        <v>43279</v>
      </c>
      <c r="K35" s="29">
        <v>43279</v>
      </c>
      <c r="L35" s="8">
        <v>1202666156</v>
      </c>
      <c r="M35" s="9">
        <v>1202465335.29</v>
      </c>
      <c r="N35" s="10">
        <v>99.983302039999998</v>
      </c>
      <c r="O35" s="14">
        <v>6.0957718799999998E-2</v>
      </c>
      <c r="P35" s="24" t="s">
        <v>19</v>
      </c>
      <c r="Q35" s="20"/>
      <c r="R35" s="21"/>
    </row>
    <row r="36" spans="1:18" s="2" customFormat="1" x14ac:dyDescent="0.25">
      <c r="A36" s="4">
        <f t="shared" si="1"/>
        <v>31</v>
      </c>
      <c r="B36" s="6" t="s">
        <v>88</v>
      </c>
      <c r="C36" s="6" t="s">
        <v>89</v>
      </c>
      <c r="D36" s="6" t="s">
        <v>17</v>
      </c>
      <c r="E36" s="6" t="s">
        <v>22</v>
      </c>
      <c r="F36" s="29">
        <v>79347</v>
      </c>
      <c r="G36" s="25">
        <f t="shared" si="0"/>
        <v>36068</v>
      </c>
      <c r="H36" s="7" t="s">
        <v>39</v>
      </c>
      <c r="I36" s="29">
        <v>43279</v>
      </c>
      <c r="J36" s="29">
        <v>43279</v>
      </c>
      <c r="K36" s="29">
        <v>43279</v>
      </c>
      <c r="L36" s="8">
        <v>400000</v>
      </c>
      <c r="M36" s="9">
        <v>39617716.710000001</v>
      </c>
      <c r="N36" s="10">
        <v>96.748099999999994</v>
      </c>
      <c r="O36" s="14">
        <v>9.512000000000001E-2</v>
      </c>
      <c r="P36" s="24" t="s">
        <v>95</v>
      </c>
      <c r="Q36" s="20"/>
      <c r="R36" s="21"/>
    </row>
    <row r="37" spans="1:18" s="2" customFormat="1" x14ac:dyDescent="0.25">
      <c r="A37" s="4">
        <f t="shared" si="1"/>
        <v>32</v>
      </c>
      <c r="B37" s="6" t="s">
        <v>88</v>
      </c>
      <c r="C37" s="6" t="s">
        <v>89</v>
      </c>
      <c r="D37" s="6" t="s">
        <v>17</v>
      </c>
      <c r="E37" s="6" t="s">
        <v>22</v>
      </c>
      <c r="F37" s="29">
        <v>79347</v>
      </c>
      <c r="G37" s="25">
        <f t="shared" si="0"/>
        <v>36068</v>
      </c>
      <c r="H37" s="7" t="s">
        <v>39</v>
      </c>
      <c r="I37" s="29">
        <v>43279</v>
      </c>
      <c r="J37" s="29">
        <v>43279</v>
      </c>
      <c r="K37" s="29">
        <v>43279</v>
      </c>
      <c r="L37" s="8">
        <v>100000</v>
      </c>
      <c r="M37" s="9">
        <v>9904429.1799999997</v>
      </c>
      <c r="N37" s="10">
        <v>96.748099999999994</v>
      </c>
      <c r="O37" s="14">
        <v>9.512000000000001E-2</v>
      </c>
      <c r="P37" s="24" t="s">
        <v>95</v>
      </c>
      <c r="Q37" s="20"/>
      <c r="R37" s="21"/>
    </row>
    <row r="39" spans="1:18" x14ac:dyDescent="0.25">
      <c r="A39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42578125" style="26" bestFit="1" customWidth="1"/>
    <col min="10" max="10" width="14.28515625" style="26" bestFit="1" customWidth="1"/>
    <col min="11" max="11" width="15.710937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26">
        <f>+'28.06.2018'!F3+1</f>
        <v>43280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20</v>
      </c>
      <c r="F6" s="29">
        <v>43363</v>
      </c>
      <c r="G6" s="25">
        <f>+F6-$F$3</f>
        <v>83</v>
      </c>
      <c r="H6" s="7" t="s">
        <v>40</v>
      </c>
      <c r="I6" s="29">
        <v>43279</v>
      </c>
      <c r="J6" s="29">
        <v>43279</v>
      </c>
      <c r="K6" s="29">
        <v>43280</v>
      </c>
      <c r="L6" s="8">
        <v>14598000</v>
      </c>
      <c r="M6" s="9">
        <v>1438778880</v>
      </c>
      <c r="N6" s="10">
        <v>98.56</v>
      </c>
      <c r="O6" s="14">
        <v>6.4251000000000003E-2</v>
      </c>
      <c r="P6" s="24" t="s">
        <v>19</v>
      </c>
      <c r="Q6" s="20"/>
      <c r="R6" s="21"/>
    </row>
    <row r="7" spans="1:18" s="2" customFormat="1" x14ac:dyDescent="0.25">
      <c r="A7" s="4">
        <v>2</v>
      </c>
      <c r="B7" s="6" t="s">
        <v>83</v>
      </c>
      <c r="C7" s="6" t="s">
        <v>84</v>
      </c>
      <c r="D7" s="6" t="s">
        <v>17</v>
      </c>
      <c r="E7" s="6" t="s">
        <v>20</v>
      </c>
      <c r="F7" s="29">
        <v>43370</v>
      </c>
      <c r="G7" s="25">
        <f t="shared" ref="G7" si="0">+F7-$F$3</f>
        <v>90</v>
      </c>
      <c r="H7" s="7" t="s">
        <v>40</v>
      </c>
      <c r="I7" s="29">
        <v>43279</v>
      </c>
      <c r="J7" s="29">
        <v>43279</v>
      </c>
      <c r="K7" s="29">
        <v>43280</v>
      </c>
      <c r="L7" s="8">
        <v>7000000</v>
      </c>
      <c r="M7" s="9">
        <v>688957500</v>
      </c>
      <c r="N7" s="10">
        <v>98.422499999999999</v>
      </c>
      <c r="O7" s="14">
        <v>6.5002000000000004E-2</v>
      </c>
      <c r="P7" s="24" t="s">
        <v>19</v>
      </c>
      <c r="Q7" s="20"/>
      <c r="R7" s="21"/>
    </row>
    <row r="8" spans="1:18" s="13" customFormat="1" x14ac:dyDescent="0.25">
      <c r="A8" s="4">
        <v>3</v>
      </c>
      <c r="B8" s="6" t="s">
        <v>92</v>
      </c>
      <c r="C8" s="6" t="s">
        <v>96</v>
      </c>
      <c r="D8" s="6" t="s">
        <v>17</v>
      </c>
      <c r="E8" s="6" t="s">
        <v>24</v>
      </c>
      <c r="F8" s="29">
        <v>43283</v>
      </c>
      <c r="G8" s="25">
        <f t="shared" ref="G8:G32" si="1">+F8-$F$3</f>
        <v>3</v>
      </c>
      <c r="H8" s="7" t="s">
        <v>39</v>
      </c>
      <c r="I8" s="29">
        <v>43280</v>
      </c>
      <c r="J8" s="29">
        <v>43280</v>
      </c>
      <c r="K8" s="29">
        <v>43280</v>
      </c>
      <c r="L8" s="8">
        <v>204591513</v>
      </c>
      <c r="M8" s="9">
        <v>204487764.56</v>
      </c>
      <c r="N8" s="10">
        <v>99.949289960000002</v>
      </c>
      <c r="O8" s="14">
        <v>6.1728999999999999E-2</v>
      </c>
      <c r="P8" s="24" t="s">
        <v>19</v>
      </c>
    </row>
    <row r="9" spans="1:18" s="13" customFormat="1" x14ac:dyDescent="0.25">
      <c r="A9" s="4">
        <v>4</v>
      </c>
      <c r="B9" s="6" t="s">
        <v>92</v>
      </c>
      <c r="C9" s="6" t="s">
        <v>96</v>
      </c>
      <c r="D9" s="6" t="s">
        <v>17</v>
      </c>
      <c r="E9" s="6" t="s">
        <v>36</v>
      </c>
      <c r="F9" s="29">
        <v>43283</v>
      </c>
      <c r="G9" s="25">
        <f t="shared" si="1"/>
        <v>3</v>
      </c>
      <c r="H9" s="7" t="s">
        <v>39</v>
      </c>
      <c r="I9" s="29">
        <v>43280</v>
      </c>
      <c r="J9" s="29">
        <v>43280</v>
      </c>
      <c r="K9" s="29">
        <v>43280</v>
      </c>
      <c r="L9" s="8">
        <v>2648561</v>
      </c>
      <c r="M9" s="9">
        <v>2647217.91</v>
      </c>
      <c r="N9" s="10">
        <v>99.949289960000002</v>
      </c>
      <c r="O9" s="14">
        <v>6.1728999999999999E-2</v>
      </c>
      <c r="P9" s="24" t="s">
        <v>19</v>
      </c>
    </row>
    <row r="10" spans="1:18" s="13" customFormat="1" x14ac:dyDescent="0.25">
      <c r="A10" s="4">
        <v>5</v>
      </c>
      <c r="B10" s="6" t="s">
        <v>92</v>
      </c>
      <c r="C10" s="6" t="s">
        <v>96</v>
      </c>
      <c r="D10" s="6" t="s">
        <v>17</v>
      </c>
      <c r="E10" s="6" t="s">
        <v>18</v>
      </c>
      <c r="F10" s="29">
        <v>43283</v>
      </c>
      <c r="G10" s="25">
        <f t="shared" si="1"/>
        <v>3</v>
      </c>
      <c r="H10" s="7" t="s">
        <v>39</v>
      </c>
      <c r="I10" s="29">
        <v>43280</v>
      </c>
      <c r="J10" s="29">
        <v>43280</v>
      </c>
      <c r="K10" s="29">
        <v>43280</v>
      </c>
      <c r="L10" s="8">
        <v>23559571</v>
      </c>
      <c r="M10" s="9">
        <v>23547623.93</v>
      </c>
      <c r="N10" s="10">
        <v>99.949289960000002</v>
      </c>
      <c r="O10" s="14">
        <v>6.1728999999999999E-2</v>
      </c>
      <c r="P10" s="24" t="s">
        <v>19</v>
      </c>
    </row>
    <row r="11" spans="1:18" s="13" customFormat="1" x14ac:dyDescent="0.25">
      <c r="A11" s="4">
        <v>6</v>
      </c>
      <c r="B11" s="6" t="s">
        <v>92</v>
      </c>
      <c r="C11" s="6" t="s">
        <v>96</v>
      </c>
      <c r="D11" s="6" t="s">
        <v>17</v>
      </c>
      <c r="E11" s="6" t="s">
        <v>26</v>
      </c>
      <c r="F11" s="29">
        <v>43283</v>
      </c>
      <c r="G11" s="25">
        <f t="shared" si="1"/>
        <v>3</v>
      </c>
      <c r="H11" s="7" t="s">
        <v>39</v>
      </c>
      <c r="I11" s="29">
        <v>43280</v>
      </c>
      <c r="J11" s="29">
        <v>43280</v>
      </c>
      <c r="K11" s="29">
        <v>43280</v>
      </c>
      <c r="L11" s="8">
        <v>72055645</v>
      </c>
      <c r="M11" s="9">
        <v>72019105.549999997</v>
      </c>
      <c r="N11" s="10">
        <v>99.949289960000002</v>
      </c>
      <c r="O11" s="14">
        <v>6.1728999999999999E-2</v>
      </c>
      <c r="P11" s="24" t="s">
        <v>19</v>
      </c>
    </row>
    <row r="12" spans="1:18" s="13" customFormat="1" x14ac:dyDescent="0.25">
      <c r="A12" s="4">
        <v>7</v>
      </c>
      <c r="B12" s="6" t="s">
        <v>92</v>
      </c>
      <c r="C12" s="6" t="s">
        <v>96</v>
      </c>
      <c r="D12" s="6" t="s">
        <v>17</v>
      </c>
      <c r="E12" s="6" t="s">
        <v>27</v>
      </c>
      <c r="F12" s="29">
        <v>43283</v>
      </c>
      <c r="G12" s="25">
        <f t="shared" si="1"/>
        <v>3</v>
      </c>
      <c r="H12" s="7" t="s">
        <v>39</v>
      </c>
      <c r="I12" s="29">
        <v>43280</v>
      </c>
      <c r="J12" s="29">
        <v>43280</v>
      </c>
      <c r="K12" s="29">
        <v>43280</v>
      </c>
      <c r="L12" s="8">
        <v>633918718</v>
      </c>
      <c r="M12" s="9">
        <v>633597257.55999994</v>
      </c>
      <c r="N12" s="10">
        <v>99.949289960000002</v>
      </c>
      <c r="O12" s="14">
        <v>6.1728999999999999E-2</v>
      </c>
      <c r="P12" s="24" t="s">
        <v>19</v>
      </c>
    </row>
    <row r="13" spans="1:18" s="13" customFormat="1" x14ac:dyDescent="0.25">
      <c r="A13" s="4">
        <v>8</v>
      </c>
      <c r="B13" s="6" t="s">
        <v>92</v>
      </c>
      <c r="C13" s="6" t="s">
        <v>96</v>
      </c>
      <c r="D13" s="6" t="s">
        <v>17</v>
      </c>
      <c r="E13" s="6" t="s">
        <v>21</v>
      </c>
      <c r="F13" s="29">
        <v>43283</v>
      </c>
      <c r="G13" s="25">
        <f t="shared" si="1"/>
        <v>3</v>
      </c>
      <c r="H13" s="7" t="s">
        <v>39</v>
      </c>
      <c r="I13" s="29">
        <v>43280</v>
      </c>
      <c r="J13" s="29">
        <v>43280</v>
      </c>
      <c r="K13" s="29">
        <v>43280</v>
      </c>
      <c r="L13" s="8">
        <v>4093168</v>
      </c>
      <c r="M13" s="9">
        <v>4091092.35</v>
      </c>
      <c r="N13" s="10">
        <v>99.949289960000002</v>
      </c>
      <c r="O13" s="14">
        <v>6.1728999999999999E-2</v>
      </c>
      <c r="P13" s="24" t="s">
        <v>19</v>
      </c>
    </row>
    <row r="14" spans="1:18" s="13" customFormat="1" x14ac:dyDescent="0.25">
      <c r="A14" s="4">
        <v>9</v>
      </c>
      <c r="B14" s="6" t="s">
        <v>92</v>
      </c>
      <c r="C14" s="6" t="s">
        <v>96</v>
      </c>
      <c r="D14" s="6" t="s">
        <v>17</v>
      </c>
      <c r="E14" s="6" t="s">
        <v>25</v>
      </c>
      <c r="F14" s="29">
        <v>43283</v>
      </c>
      <c r="G14" s="25">
        <f t="shared" si="1"/>
        <v>3</v>
      </c>
      <c r="H14" s="7" t="s">
        <v>39</v>
      </c>
      <c r="I14" s="29">
        <v>43280</v>
      </c>
      <c r="J14" s="29">
        <v>43280</v>
      </c>
      <c r="K14" s="29">
        <v>43280</v>
      </c>
      <c r="L14" s="8">
        <v>77096</v>
      </c>
      <c r="M14" s="9">
        <v>77056.899999999994</v>
      </c>
      <c r="N14" s="10">
        <v>99.949289960000002</v>
      </c>
      <c r="O14" s="14">
        <v>6.1728999999999999E-2</v>
      </c>
      <c r="P14" s="24" t="s">
        <v>19</v>
      </c>
    </row>
    <row r="15" spans="1:18" s="13" customFormat="1" x14ac:dyDescent="0.25">
      <c r="A15" s="4">
        <v>10</v>
      </c>
      <c r="B15" s="6" t="s">
        <v>92</v>
      </c>
      <c r="C15" s="6" t="s">
        <v>96</v>
      </c>
      <c r="D15" s="6" t="s">
        <v>17</v>
      </c>
      <c r="E15" s="6" t="s">
        <v>43</v>
      </c>
      <c r="F15" s="29">
        <v>43283</v>
      </c>
      <c r="G15" s="25">
        <f t="shared" si="1"/>
        <v>3</v>
      </c>
      <c r="H15" s="7" t="s">
        <v>39</v>
      </c>
      <c r="I15" s="29">
        <v>43280</v>
      </c>
      <c r="J15" s="29">
        <v>43280</v>
      </c>
      <c r="K15" s="29">
        <v>43280</v>
      </c>
      <c r="L15" s="8">
        <v>1413444577</v>
      </c>
      <c r="M15" s="9">
        <v>1412727818.6900001</v>
      </c>
      <c r="N15" s="10">
        <v>99.949289960000002</v>
      </c>
      <c r="O15" s="14">
        <v>6.1728999999999999E-2</v>
      </c>
      <c r="P15" s="24" t="s">
        <v>19</v>
      </c>
    </row>
    <row r="16" spans="1:18" s="13" customFormat="1" x14ac:dyDescent="0.25">
      <c r="A16" s="4">
        <v>11</v>
      </c>
      <c r="B16" s="6" t="s">
        <v>92</v>
      </c>
      <c r="C16" s="6" t="s">
        <v>96</v>
      </c>
      <c r="D16" s="6" t="s">
        <v>17</v>
      </c>
      <c r="E16" s="6" t="s">
        <v>23</v>
      </c>
      <c r="F16" s="29">
        <v>43283</v>
      </c>
      <c r="G16" s="25">
        <f t="shared" si="1"/>
        <v>3</v>
      </c>
      <c r="H16" s="7" t="s">
        <v>39</v>
      </c>
      <c r="I16" s="29">
        <v>43280</v>
      </c>
      <c r="J16" s="29">
        <v>43280</v>
      </c>
      <c r="K16" s="29">
        <v>43280</v>
      </c>
      <c r="L16" s="8">
        <v>15391914</v>
      </c>
      <c r="M16" s="9">
        <v>15384108.75</v>
      </c>
      <c r="N16" s="10">
        <v>99.949289960000002</v>
      </c>
      <c r="O16" s="14">
        <v>6.1728999999999999E-2</v>
      </c>
      <c r="P16" s="24" t="s">
        <v>19</v>
      </c>
    </row>
    <row r="17" spans="1:16" s="13" customFormat="1" x14ac:dyDescent="0.25">
      <c r="A17" s="4">
        <v>12</v>
      </c>
      <c r="B17" s="6" t="s">
        <v>92</v>
      </c>
      <c r="C17" s="6" t="s">
        <v>96</v>
      </c>
      <c r="D17" s="6" t="s">
        <v>17</v>
      </c>
      <c r="E17" s="6" t="s">
        <v>28</v>
      </c>
      <c r="F17" s="29">
        <v>43283</v>
      </c>
      <c r="G17" s="25">
        <f t="shared" si="1"/>
        <v>3</v>
      </c>
      <c r="H17" s="7" t="s">
        <v>39</v>
      </c>
      <c r="I17" s="29">
        <v>43280</v>
      </c>
      <c r="J17" s="29">
        <v>43280</v>
      </c>
      <c r="K17" s="29">
        <v>43280</v>
      </c>
      <c r="L17" s="8">
        <v>4249313</v>
      </c>
      <c r="M17" s="9">
        <v>4247158.17</v>
      </c>
      <c r="N17" s="10">
        <v>99.949289960000002</v>
      </c>
      <c r="O17" s="14">
        <v>6.1728999999999999E-2</v>
      </c>
      <c r="P17" s="24" t="s">
        <v>19</v>
      </c>
    </row>
    <row r="18" spans="1:16" s="13" customFormat="1" x14ac:dyDescent="0.25">
      <c r="A18" s="4">
        <v>13</v>
      </c>
      <c r="B18" s="6" t="s">
        <v>92</v>
      </c>
      <c r="C18" s="6" t="s">
        <v>96</v>
      </c>
      <c r="D18" s="6" t="s">
        <v>17</v>
      </c>
      <c r="E18" s="6" t="s">
        <v>20</v>
      </c>
      <c r="F18" s="29">
        <v>43283</v>
      </c>
      <c r="G18" s="25">
        <f t="shared" si="1"/>
        <v>3</v>
      </c>
      <c r="H18" s="7" t="s">
        <v>39</v>
      </c>
      <c r="I18" s="29">
        <v>43280</v>
      </c>
      <c r="J18" s="29">
        <v>43280</v>
      </c>
      <c r="K18" s="29">
        <v>43280</v>
      </c>
      <c r="L18" s="8">
        <v>358464096</v>
      </c>
      <c r="M18" s="9">
        <v>358282318.70999998</v>
      </c>
      <c r="N18" s="10">
        <v>99.949289960000002</v>
      </c>
      <c r="O18" s="14">
        <v>6.1728999999999999E-2</v>
      </c>
      <c r="P18" s="24" t="s">
        <v>19</v>
      </c>
    </row>
    <row r="19" spans="1:16" s="13" customFormat="1" x14ac:dyDescent="0.25">
      <c r="A19" s="4">
        <v>14</v>
      </c>
      <c r="B19" s="6" t="s">
        <v>48</v>
      </c>
      <c r="C19" s="6" t="s">
        <v>49</v>
      </c>
      <c r="D19" s="6" t="s">
        <v>17</v>
      </c>
      <c r="E19" s="6" t="s">
        <v>20</v>
      </c>
      <c r="F19" s="29">
        <v>43362</v>
      </c>
      <c r="G19" s="25">
        <f t="shared" si="1"/>
        <v>82</v>
      </c>
      <c r="H19" s="7" t="s">
        <v>39</v>
      </c>
      <c r="I19" s="29">
        <v>43280</v>
      </c>
      <c r="J19" s="29">
        <v>43280</v>
      </c>
      <c r="K19" s="29">
        <v>43280</v>
      </c>
      <c r="L19" s="8">
        <v>2500000</v>
      </c>
      <c r="M19" s="9">
        <v>246045000</v>
      </c>
      <c r="N19" s="10">
        <v>98.418000000000006</v>
      </c>
      <c r="O19" s="14">
        <v>7.1550000000000002E-2</v>
      </c>
      <c r="P19" s="24" t="s">
        <v>95</v>
      </c>
    </row>
    <row r="20" spans="1:16" s="13" customFormat="1" x14ac:dyDescent="0.25">
      <c r="A20" s="4">
        <v>15</v>
      </c>
      <c r="B20" s="6" t="s">
        <v>72</v>
      </c>
      <c r="C20" s="6" t="s">
        <v>73</v>
      </c>
      <c r="D20" s="6" t="s">
        <v>17</v>
      </c>
      <c r="E20" s="6" t="s">
        <v>20</v>
      </c>
      <c r="F20" s="29">
        <v>43368</v>
      </c>
      <c r="G20" s="25">
        <f t="shared" si="1"/>
        <v>88</v>
      </c>
      <c r="H20" s="7" t="s">
        <v>39</v>
      </c>
      <c r="I20" s="29">
        <v>43280</v>
      </c>
      <c r="J20" s="29">
        <v>43280</v>
      </c>
      <c r="K20" s="29">
        <v>43280</v>
      </c>
      <c r="L20" s="8">
        <v>2000000</v>
      </c>
      <c r="M20" s="9">
        <v>195752400</v>
      </c>
      <c r="N20" s="10">
        <v>97.876199999999997</v>
      </c>
      <c r="O20" s="14">
        <v>9.0000999999999998E-2</v>
      </c>
      <c r="P20" s="24" t="s">
        <v>95</v>
      </c>
    </row>
    <row r="21" spans="1:16" s="13" customFormat="1" x14ac:dyDescent="0.25">
      <c r="A21" s="4">
        <v>16</v>
      </c>
      <c r="B21" s="6" t="s">
        <v>92</v>
      </c>
      <c r="C21" s="6" t="s">
        <v>96</v>
      </c>
      <c r="D21" s="6" t="s">
        <v>17</v>
      </c>
      <c r="E21" s="6" t="s">
        <v>29</v>
      </c>
      <c r="F21" s="29">
        <v>43283</v>
      </c>
      <c r="G21" s="25">
        <f t="shared" si="1"/>
        <v>3</v>
      </c>
      <c r="H21" s="7" t="s">
        <v>39</v>
      </c>
      <c r="I21" s="29">
        <v>43280</v>
      </c>
      <c r="J21" s="29">
        <v>43280</v>
      </c>
      <c r="K21" s="29">
        <v>43280</v>
      </c>
      <c r="L21" s="8">
        <v>50745959</v>
      </c>
      <c r="M21" s="9">
        <v>50720225.700000003</v>
      </c>
      <c r="N21" s="10">
        <v>99.949289960000002</v>
      </c>
      <c r="O21" s="14">
        <v>6.1728999999999999E-2</v>
      </c>
      <c r="P21" s="24" t="s">
        <v>19</v>
      </c>
    </row>
    <row r="22" spans="1:16" s="13" customFormat="1" x14ac:dyDescent="0.25">
      <c r="A22" s="4">
        <v>17</v>
      </c>
      <c r="B22" s="6" t="s">
        <v>92</v>
      </c>
      <c r="C22" s="6" t="s">
        <v>96</v>
      </c>
      <c r="D22" s="6" t="s">
        <v>17</v>
      </c>
      <c r="E22" s="6" t="s">
        <v>37</v>
      </c>
      <c r="F22" s="29">
        <v>43283</v>
      </c>
      <c r="G22" s="25">
        <f t="shared" si="1"/>
        <v>3</v>
      </c>
      <c r="H22" s="7" t="s">
        <v>39</v>
      </c>
      <c r="I22" s="29">
        <v>43280</v>
      </c>
      <c r="J22" s="29">
        <v>43280</v>
      </c>
      <c r="K22" s="29">
        <v>43280</v>
      </c>
      <c r="L22" s="8">
        <v>11984241</v>
      </c>
      <c r="M22" s="9">
        <v>11978163.789999999</v>
      </c>
      <c r="N22" s="10">
        <v>99.949289960000002</v>
      </c>
      <c r="O22" s="14">
        <v>6.1728999999999999E-2</v>
      </c>
      <c r="P22" s="24" t="s">
        <v>19</v>
      </c>
    </row>
    <row r="23" spans="1:16" s="13" customFormat="1" x14ac:dyDescent="0.25">
      <c r="A23" s="4">
        <v>18</v>
      </c>
      <c r="B23" s="6" t="s">
        <v>92</v>
      </c>
      <c r="C23" s="6" t="s">
        <v>96</v>
      </c>
      <c r="D23" s="6" t="s">
        <v>17</v>
      </c>
      <c r="E23" s="6" t="s">
        <v>30</v>
      </c>
      <c r="F23" s="29">
        <v>43283</v>
      </c>
      <c r="G23" s="25">
        <f t="shared" si="1"/>
        <v>3</v>
      </c>
      <c r="H23" s="7" t="s">
        <v>39</v>
      </c>
      <c r="I23" s="29">
        <v>43280</v>
      </c>
      <c r="J23" s="29">
        <v>43280</v>
      </c>
      <c r="K23" s="29">
        <v>43280</v>
      </c>
      <c r="L23" s="8">
        <v>3277400</v>
      </c>
      <c r="M23" s="9">
        <v>3275738.03</v>
      </c>
      <c r="N23" s="10">
        <v>99.949289960000002</v>
      </c>
      <c r="O23" s="14">
        <v>6.1728999999999999E-2</v>
      </c>
      <c r="P23" s="24" t="s">
        <v>19</v>
      </c>
    </row>
    <row r="24" spans="1:16" s="13" customFormat="1" x14ac:dyDescent="0.25">
      <c r="A24" s="4">
        <v>19</v>
      </c>
      <c r="B24" s="6" t="s">
        <v>92</v>
      </c>
      <c r="C24" s="6" t="s">
        <v>96</v>
      </c>
      <c r="D24" s="6" t="s">
        <v>17</v>
      </c>
      <c r="E24" s="6" t="s">
        <v>38</v>
      </c>
      <c r="F24" s="29">
        <v>43283</v>
      </c>
      <c r="G24" s="25">
        <f t="shared" si="1"/>
        <v>3</v>
      </c>
      <c r="H24" s="7" t="s">
        <v>39</v>
      </c>
      <c r="I24" s="29">
        <v>43280</v>
      </c>
      <c r="J24" s="29">
        <v>43280</v>
      </c>
      <c r="K24" s="29">
        <v>43280</v>
      </c>
      <c r="L24" s="8">
        <v>56780863</v>
      </c>
      <c r="M24" s="9">
        <v>56752069.399999999</v>
      </c>
      <c r="N24" s="10">
        <v>99.949289960000002</v>
      </c>
      <c r="O24" s="14">
        <v>6.1728999999999999E-2</v>
      </c>
      <c r="P24" s="24" t="s">
        <v>19</v>
      </c>
    </row>
    <row r="25" spans="1:16" s="13" customFormat="1" x14ac:dyDescent="0.25">
      <c r="A25" s="4">
        <v>20</v>
      </c>
      <c r="B25" s="6" t="s">
        <v>92</v>
      </c>
      <c r="C25" s="6" t="s">
        <v>96</v>
      </c>
      <c r="D25" s="6" t="s">
        <v>17</v>
      </c>
      <c r="E25" s="6" t="s">
        <v>34</v>
      </c>
      <c r="F25" s="29">
        <v>43283</v>
      </c>
      <c r="G25" s="25">
        <f t="shared" si="1"/>
        <v>3</v>
      </c>
      <c r="H25" s="7" t="s">
        <v>39</v>
      </c>
      <c r="I25" s="29">
        <v>43280</v>
      </c>
      <c r="J25" s="29">
        <v>43280</v>
      </c>
      <c r="K25" s="29">
        <v>43280</v>
      </c>
      <c r="L25" s="8">
        <v>15058866</v>
      </c>
      <c r="M25" s="9">
        <v>15051229.640000001</v>
      </c>
      <c r="N25" s="10">
        <v>99.949289960000002</v>
      </c>
      <c r="O25" s="14">
        <v>6.1728999999999999E-2</v>
      </c>
      <c r="P25" s="24" t="s">
        <v>19</v>
      </c>
    </row>
    <row r="26" spans="1:16" s="13" customFormat="1" x14ac:dyDescent="0.25">
      <c r="A26" s="4">
        <v>21</v>
      </c>
      <c r="B26" s="6" t="s">
        <v>92</v>
      </c>
      <c r="C26" s="6" t="s">
        <v>96</v>
      </c>
      <c r="D26" s="6" t="s">
        <v>17</v>
      </c>
      <c r="E26" s="6" t="s">
        <v>32</v>
      </c>
      <c r="F26" s="29">
        <v>43283</v>
      </c>
      <c r="G26" s="25">
        <f t="shared" si="1"/>
        <v>3</v>
      </c>
      <c r="H26" s="7" t="s">
        <v>39</v>
      </c>
      <c r="I26" s="29">
        <v>43280</v>
      </c>
      <c r="J26" s="29">
        <v>43280</v>
      </c>
      <c r="K26" s="29">
        <v>43280</v>
      </c>
      <c r="L26" s="8">
        <v>74068381</v>
      </c>
      <c r="M26" s="9">
        <v>74030820.890000001</v>
      </c>
      <c r="N26" s="10">
        <v>99.949289960000002</v>
      </c>
      <c r="O26" s="14">
        <v>6.1728999999999999E-2</v>
      </c>
      <c r="P26" s="24" t="s">
        <v>19</v>
      </c>
    </row>
    <row r="27" spans="1:16" s="13" customFormat="1" x14ac:dyDescent="0.25">
      <c r="A27" s="4">
        <v>22</v>
      </c>
      <c r="B27" s="6" t="s">
        <v>92</v>
      </c>
      <c r="C27" s="6" t="s">
        <v>96</v>
      </c>
      <c r="D27" s="6" t="s">
        <v>17</v>
      </c>
      <c r="E27" s="6" t="s">
        <v>31</v>
      </c>
      <c r="F27" s="29">
        <v>43283</v>
      </c>
      <c r="G27" s="25">
        <f t="shared" si="1"/>
        <v>3</v>
      </c>
      <c r="H27" s="7" t="s">
        <v>39</v>
      </c>
      <c r="I27" s="29">
        <v>43280</v>
      </c>
      <c r="J27" s="29">
        <v>43280</v>
      </c>
      <c r="K27" s="29">
        <v>43280</v>
      </c>
      <c r="L27" s="8">
        <v>265741508</v>
      </c>
      <c r="M27" s="9">
        <v>265606750.37</v>
      </c>
      <c r="N27" s="10">
        <v>99.949289960000002</v>
      </c>
      <c r="O27" s="14">
        <v>6.1728999999999999E-2</v>
      </c>
      <c r="P27" s="24" t="s">
        <v>19</v>
      </c>
    </row>
    <row r="28" spans="1:16" s="13" customFormat="1" x14ac:dyDescent="0.25">
      <c r="A28" s="4">
        <v>23</v>
      </c>
      <c r="B28" s="6" t="s">
        <v>92</v>
      </c>
      <c r="C28" s="6" t="s">
        <v>96</v>
      </c>
      <c r="D28" s="6" t="s">
        <v>17</v>
      </c>
      <c r="E28" s="6" t="s">
        <v>33</v>
      </c>
      <c r="F28" s="29">
        <v>43283</v>
      </c>
      <c r="G28" s="25">
        <f t="shared" si="1"/>
        <v>3</v>
      </c>
      <c r="H28" s="7" t="s">
        <v>39</v>
      </c>
      <c r="I28" s="29">
        <v>43280</v>
      </c>
      <c r="J28" s="29">
        <v>43280</v>
      </c>
      <c r="K28" s="29">
        <v>43280</v>
      </c>
      <c r="L28" s="8">
        <v>4968467</v>
      </c>
      <c r="M28" s="9">
        <v>4965947.49</v>
      </c>
      <c r="N28" s="10">
        <v>99.949289960000002</v>
      </c>
      <c r="O28" s="14">
        <v>6.1728999999999999E-2</v>
      </c>
      <c r="P28" s="24" t="s">
        <v>19</v>
      </c>
    </row>
    <row r="29" spans="1:16" x14ac:dyDescent="0.25">
      <c r="A29" s="4">
        <v>24</v>
      </c>
      <c r="B29" s="6" t="s">
        <v>92</v>
      </c>
      <c r="C29" s="6" t="s">
        <v>96</v>
      </c>
      <c r="D29" s="6" t="s">
        <v>17</v>
      </c>
      <c r="E29" s="6" t="s">
        <v>22</v>
      </c>
      <c r="F29" s="29">
        <v>43283</v>
      </c>
      <c r="G29" s="25">
        <f t="shared" si="1"/>
        <v>3</v>
      </c>
      <c r="H29" s="7" t="s">
        <v>39</v>
      </c>
      <c r="I29" s="29">
        <v>43280</v>
      </c>
      <c r="J29" s="29">
        <v>43280</v>
      </c>
      <c r="K29" s="29">
        <v>43280</v>
      </c>
      <c r="L29" s="8">
        <v>798380143</v>
      </c>
      <c r="M29" s="9">
        <v>797975284.11000001</v>
      </c>
      <c r="N29" s="10">
        <v>99.949289960000002</v>
      </c>
      <c r="O29" s="14">
        <v>6.1728999999999999E-2</v>
      </c>
      <c r="P29" s="24" t="s">
        <v>19</v>
      </c>
    </row>
    <row r="30" spans="1:16" x14ac:dyDescent="0.25">
      <c r="A30" s="4">
        <v>25</v>
      </c>
      <c r="B30" s="6" t="s">
        <v>48</v>
      </c>
      <c r="C30" s="6" t="s">
        <v>49</v>
      </c>
      <c r="D30" s="6" t="s">
        <v>17</v>
      </c>
      <c r="E30" s="6" t="s">
        <v>22</v>
      </c>
      <c r="F30" s="29">
        <v>43362</v>
      </c>
      <c r="G30" s="25">
        <f t="shared" si="1"/>
        <v>82</v>
      </c>
      <c r="H30" s="7" t="s">
        <v>39</v>
      </c>
      <c r="I30" s="29">
        <v>43280</v>
      </c>
      <c r="J30" s="29">
        <v>43280</v>
      </c>
      <c r="K30" s="29">
        <v>43280</v>
      </c>
      <c r="L30" s="8">
        <v>2500000</v>
      </c>
      <c r="M30" s="9">
        <v>246045000</v>
      </c>
      <c r="N30" s="10">
        <v>98.418000000000006</v>
      </c>
      <c r="O30" s="14">
        <v>7.1550000000000002E-2</v>
      </c>
      <c r="P30" s="24" t="s">
        <v>95</v>
      </c>
    </row>
    <row r="31" spans="1:16" x14ac:dyDescent="0.25">
      <c r="A31" s="4">
        <v>26</v>
      </c>
      <c r="B31" s="6" t="s">
        <v>93</v>
      </c>
      <c r="C31" s="6" t="s">
        <v>94</v>
      </c>
      <c r="D31" s="6" t="s">
        <v>17</v>
      </c>
      <c r="E31" s="6" t="s">
        <v>22</v>
      </c>
      <c r="F31" s="29">
        <v>43308</v>
      </c>
      <c r="G31" s="25">
        <f t="shared" si="1"/>
        <v>28</v>
      </c>
      <c r="H31" s="7" t="s">
        <v>39</v>
      </c>
      <c r="I31" s="29">
        <v>43280</v>
      </c>
      <c r="J31" s="29">
        <v>43280</v>
      </c>
      <c r="K31" s="29">
        <v>43280</v>
      </c>
      <c r="L31" s="8">
        <v>500000</v>
      </c>
      <c r="M31" s="9">
        <v>49713450</v>
      </c>
      <c r="N31" s="10">
        <v>99.427899999999994</v>
      </c>
      <c r="O31" s="14">
        <v>7.5006429999999999E-2</v>
      </c>
      <c r="P31" s="24" t="s">
        <v>19</v>
      </c>
    </row>
    <row r="32" spans="1:16" x14ac:dyDescent="0.25">
      <c r="A32" s="4">
        <v>27</v>
      </c>
      <c r="B32" s="6" t="s">
        <v>72</v>
      </c>
      <c r="C32" s="6" t="s">
        <v>73</v>
      </c>
      <c r="D32" s="6" t="s">
        <v>17</v>
      </c>
      <c r="E32" s="6" t="s">
        <v>22</v>
      </c>
      <c r="F32" s="29">
        <v>43368</v>
      </c>
      <c r="G32" s="25">
        <f t="shared" si="1"/>
        <v>88</v>
      </c>
      <c r="H32" s="7" t="s">
        <v>39</v>
      </c>
      <c r="I32" s="29">
        <v>43280</v>
      </c>
      <c r="J32" s="29">
        <v>43280</v>
      </c>
      <c r="K32" s="29">
        <v>43280</v>
      </c>
      <c r="L32" s="8">
        <v>2000000</v>
      </c>
      <c r="M32" s="9">
        <v>195752400</v>
      </c>
      <c r="N32" s="10">
        <v>97.876199999999997</v>
      </c>
      <c r="O32" s="14">
        <v>9.0000999999999998E-2</v>
      </c>
      <c r="P32" s="24" t="s">
        <v>95</v>
      </c>
    </row>
    <row r="34" spans="1:1" x14ac:dyDescent="0.25">
      <c r="A34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25.06.2018</vt:lpstr>
      <vt:lpstr>26.06.2018</vt:lpstr>
      <vt:lpstr>27.06.2018</vt:lpstr>
      <vt:lpstr>28.06.2018</vt:lpstr>
      <vt:lpstr>29.06.2018</vt:lpstr>
      <vt:lpstr>'26.06.2018'!OLE_LINK1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2018-07-17T05:18:44Z</dcterms:modified>
</cp:coreProperties>
</file>